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IMPRENTA\DOCUMENTOS PARA SUBIR\"/>
    </mc:Choice>
  </mc:AlternateContent>
  <xr:revisionPtr revIDLastSave="0" documentId="8_{F8652844-6272-4A82-B452-B086EE463E77}" xr6:coauthVersionLast="36" xr6:coauthVersionMax="36" xr10:uidLastSave="{00000000-0000-0000-0000-000000000000}"/>
  <bookViews>
    <workbookView xWindow="0" yWindow="0" windowWidth="38400" windowHeight="17625" tabRatio="932" xr2:uid="{08E9C73D-C562-4CB4-B6DA-344A41CFC671}"/>
  </bookViews>
  <sheets>
    <sheet name="PAAC" sheetId="33" r:id="rId1"/>
    <sheet name="1 Gestión de Riesgos de Corrupc" sheetId="27" r:id="rId2"/>
    <sheet name="2 Racionalización Trámites" sheetId="28" r:id="rId3"/>
    <sheet name="3 Rendición de Cuentas" sheetId="29" r:id="rId4"/>
    <sheet name="4 Atención al Ciudadano" sheetId="30" r:id="rId5"/>
    <sheet name="5 Transparencia y Acceso info" sheetId="31" r:id="rId6"/>
    <sheet name="6 Iniciativas Adicionales" sheetId="32" r:id="rId7"/>
    <sheet name="Decreto 612 de 2018" sheetId="7" state="hidden" r:id="rId8"/>
    <sheet name="Seguimiento PAI" sheetId="3" state="hidden" r:id="rId9"/>
    <sheet name="Listas" sheetId="2" state="hidden" r:id="rId10"/>
  </sheets>
  <definedNames>
    <definedName name="_xlnm._FilterDatabase" localSheetId="7" hidden="1">'Decreto 612 de 2018'!#REF!</definedName>
    <definedName name="_xlnm.Print_Area" localSheetId="7">'Decreto 612 de 2018'!$A$1:$F$24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F19" i="7"/>
  <c r="E19" i="7"/>
  <c r="F18" i="7"/>
  <c r="E17" i="7"/>
  <c r="F16" i="7"/>
  <c r="E15" i="7"/>
  <c r="E14" i="7"/>
  <c r="E13" i="7"/>
  <c r="F12" i="7"/>
  <c r="E12" i="7"/>
  <c r="E11" i="7"/>
  <c r="F17" i="7" l="1"/>
  <c r="F11" i="7"/>
  <c r="F15" i="7"/>
  <c r="F14" i="7"/>
  <c r="E20" i="7"/>
  <c r="E18" i="7"/>
  <c r="F13" i="7"/>
  <c r="E16" i="7"/>
  <c r="T12" i="3" l="1"/>
  <c r="Y12" i="3" l="1"/>
  <c r="Z12" i="3" l="1"/>
</calcChain>
</file>

<file path=xl/sharedStrings.xml><?xml version="1.0" encoding="utf-8"?>
<sst xmlns="http://schemas.openxmlformats.org/spreadsheetml/2006/main" count="268" uniqueCount="217">
  <si>
    <t>Actividad</t>
  </si>
  <si>
    <t>Responsable</t>
  </si>
  <si>
    <t>Cumplimiento (%)</t>
  </si>
  <si>
    <t>Meta 2023</t>
  </si>
  <si>
    <t>Políticas de Gestión y Desempeño Institucional</t>
  </si>
  <si>
    <t>1. Planeación Institucional</t>
  </si>
  <si>
    <t>2. Gestión presupuestal y eficiencia del gasto público</t>
  </si>
  <si>
    <t>3. Talento humano</t>
  </si>
  <si>
    <t>4. Integridad</t>
  </si>
  <si>
    <t>5. Transparencia, acceso a la información pública y lucha contra la corrupción</t>
  </si>
  <si>
    <t>6. Fortalecimiento organizacional y simplificación de procesos</t>
  </si>
  <si>
    <t>7. Servicio al ciudadano</t>
  </si>
  <si>
    <t>8. Participación ciudadana en la gestión pública</t>
  </si>
  <si>
    <t>9. Racionalización de trámites</t>
  </si>
  <si>
    <t>14. Gestión del conocimiento y la innovación</t>
  </si>
  <si>
    <t>Transformaciones</t>
  </si>
  <si>
    <t>Seguridad humana y justicia social</t>
  </si>
  <si>
    <t>Derecho humano a la alimentación</t>
  </si>
  <si>
    <t>Convergencia regional</t>
  </si>
  <si>
    <t>Ordenamiento del territorio alrededor del agua y justicia ambiental</t>
  </si>
  <si>
    <t>Internacionalización, transformación productiva para la vida y acción climática</t>
  </si>
  <si>
    <t>Colombia Potencia Mundial de la vida</t>
  </si>
  <si>
    <t>Bases del Plan Nacional de Desarrollo</t>
  </si>
  <si>
    <t>Objetivos estratégicos 2023-2026</t>
  </si>
  <si>
    <t>Plan Institucional de Archivos de la Entidad -PINAR</t>
  </si>
  <si>
    <t>Cumplir 100% el plan de trabajo proyectado para la vigencia, para fortalecer la gestión documental de la empresa</t>
  </si>
  <si>
    <t>No. Actividad</t>
  </si>
  <si>
    <t>Descripción de la actividad</t>
  </si>
  <si>
    <t>Evidencia</t>
  </si>
  <si>
    <t>Indicador de la actividad</t>
  </si>
  <si>
    <t>Fórmula de cálculo</t>
  </si>
  <si>
    <t>Unidad de medida</t>
  </si>
  <si>
    <t>Fecha inicio Actividad</t>
  </si>
  <si>
    <t>Fecha fin Actividad</t>
  </si>
  <si>
    <t>I TRIM</t>
  </si>
  <si>
    <t>II TRIM</t>
  </si>
  <si>
    <t>III TRIM</t>
  </si>
  <si>
    <t>IV TRIM</t>
  </si>
  <si>
    <t>Total Año</t>
  </si>
  <si>
    <t>Metas de la actividad</t>
  </si>
  <si>
    <t>Número</t>
  </si>
  <si>
    <t>1. Talento Humano</t>
  </si>
  <si>
    <t>2. Direccionamiento Estratégico</t>
  </si>
  <si>
    <t>3. Gestión con valores para resultados</t>
  </si>
  <si>
    <t>4. Evaluación de Resultados</t>
  </si>
  <si>
    <t>5. Información y comunicación</t>
  </si>
  <si>
    <t>6. Gestión del conocimiento</t>
  </si>
  <si>
    <t>7. Control Interno</t>
  </si>
  <si>
    <t>Dimensiones MIPG</t>
  </si>
  <si>
    <t>Avance total Año</t>
  </si>
  <si>
    <t xml:space="preserve"> I TRIM 
avance</t>
  </si>
  <si>
    <t xml:space="preserve"> II TRIM 
avance</t>
  </si>
  <si>
    <t>II TRIM 
avance</t>
  </si>
  <si>
    <t>IV TRIM 
avance</t>
  </si>
  <si>
    <t>Avance cuantitativo</t>
  </si>
  <si>
    <t>Resultado alcanzado I trimestre</t>
  </si>
  <si>
    <t>Resultado alcanzado II trimestre</t>
  </si>
  <si>
    <t>Resultado alcanzado III trimestre</t>
  </si>
  <si>
    <t>Resultado alcanzado VI trimestre</t>
  </si>
  <si>
    <t>Avance cualitativo</t>
  </si>
  <si>
    <t>Avance ponderado 
(%)</t>
  </si>
  <si>
    <t>Ponderador</t>
  </si>
  <si>
    <t>Cumplimiento de los requisitos legales establecidos para SST</t>
  </si>
  <si>
    <t>Sumatoria de los requisitos legales revisados</t>
  </si>
  <si>
    <t>Requesitos legales revisados</t>
  </si>
  <si>
    <t>Documento con el autoevaluación realizado</t>
  </si>
  <si>
    <t>PLAN</t>
  </si>
  <si>
    <t>META</t>
  </si>
  <si>
    <t>CUMPLIMIENTO</t>
  </si>
  <si>
    <t>EVALUACION</t>
  </si>
  <si>
    <t>TABLERO DE CONTROL</t>
  </si>
  <si>
    <t>1. Plan Institucional de Archivos de la Entidad -PINAR</t>
  </si>
  <si>
    <t>2. Plan Anual de Adquisiciones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</si>
  <si>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</si>
  <si>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</si>
  <si>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</si>
  <si>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</si>
  <si>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</si>
  <si>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- PETI</t>
  </si>
  <si>
    <t>11. Plan de Tratamiento de Riesgos de Seguridad y Privacidad de la Información</t>
  </si>
  <si>
    <t>12. Plan de Seguridad y Privacidad de la Información</t>
  </si>
  <si>
    <t>Nota:</t>
  </si>
  <si>
    <t>3. Plan Anual de Vacantes (Conforme la naturaleza de la Entidad y lo establecido en la Ley 909 de 2004 el Plan Anual de Vacantes no es aplicable)</t>
  </si>
  <si>
    <t>4. Plan de Previsión de Recursos Humanos (Conforme la naturaleza de la Entidad y lo establecido en la Ley 909 de 2004 el Plan de Previsión de Recursos Humanos no es aplicable)</t>
  </si>
  <si>
    <t>Realizar capacitación sobre servicio al cliente</t>
  </si>
  <si>
    <t>Servidores capacitados y certificados sobre el Código de integridad</t>
  </si>
  <si>
    <t>Capacitación realizada</t>
  </si>
  <si>
    <t>Grupo Talento Humano</t>
  </si>
  <si>
    <t xml:space="preserve">Lograr que todos los servidores conozcan y se certifiquen sobre el Código de Integridad  de la INC e implementar estrategias de socialización sobre los valores éticos </t>
  </si>
  <si>
    <t>Planes Decreto 612 de 2018</t>
  </si>
  <si>
    <t>7 Dimensiones</t>
  </si>
  <si>
    <t>17 Políticas</t>
  </si>
  <si>
    <t>1.     Talento humano</t>
  </si>
  <si>
    <t>1. Gestión estratégica del talento humano</t>
  </si>
  <si>
    <t>2. Integridad</t>
  </si>
  <si>
    <t>3. Planeación institucional</t>
  </si>
  <si>
    <t>4. Gestión presupuestal y eficiencia del gasto público.</t>
  </si>
  <si>
    <t>5. Fortalecimiento institucional y simplificación de procesos</t>
  </si>
  <si>
    <t>6. Gobierno digital, antes gobierno en línea</t>
  </si>
  <si>
    <t>7. Seguridad digital</t>
  </si>
  <si>
    <t>8. Defensa jurídica</t>
  </si>
  <si>
    <t>9. Mejora normativa</t>
  </si>
  <si>
    <t>10. Servicio al ciudadano</t>
  </si>
  <si>
    <t>11. Racionalización de trámites</t>
  </si>
  <si>
    <t>12. Participación ciudadana en la gestión pública.</t>
  </si>
  <si>
    <t>4.    Evaluación para el resultado</t>
  </si>
  <si>
    <t>13. Seguimiento y evaluación del desempeño institucional.</t>
  </si>
  <si>
    <t>5.    Información y comunicación</t>
  </si>
  <si>
    <t>14. Gestión documental</t>
  </si>
  <si>
    <t>15. Transparencia, acceso a la información pública y lucha contra la corrupción.</t>
  </si>
  <si>
    <t>16. Gestión del conocimiento y la innovación.</t>
  </si>
  <si>
    <t>7.    Control interno</t>
  </si>
  <si>
    <t>17. Control interno</t>
  </si>
  <si>
    <t>2.    Direccionamiento Estratégico y Planeación</t>
  </si>
  <si>
    <t>3.    Gestión con Valores para el Resultado</t>
  </si>
  <si>
    <t>6.    Gestión del conocimiento y la innovación</t>
  </si>
  <si>
    <t>10. Gobierno digital</t>
  </si>
  <si>
    <t>11. Seguridad digital</t>
  </si>
  <si>
    <t>12. Defensa jurídica</t>
  </si>
  <si>
    <t>13. Mejora normativa</t>
  </si>
  <si>
    <t>15. Gestión documental</t>
  </si>
  <si>
    <t>16. Gestión de la información estadística</t>
  </si>
  <si>
    <t>17. Seguimiento y evaluación del desempeño institucional</t>
  </si>
  <si>
    <t>18. Control interno</t>
  </si>
  <si>
    <t>19. Compras y contratación</t>
  </si>
  <si>
    <t>COMPONENTE 1: GESTIÓN DE RIESGOS DE CORRUPCIÓN - MAPA DE RIESGOS DE CORRUPCIÓN</t>
  </si>
  <si>
    <t>Subcomponente/Procesos</t>
  </si>
  <si>
    <t xml:space="preserve">No. </t>
  </si>
  <si>
    <t>Meta/producto</t>
  </si>
  <si>
    <t>Fecha Programada</t>
  </si>
  <si>
    <t>1. Política de administración de riesgos</t>
  </si>
  <si>
    <t>Presentar al Comité de Gestión y Desempeño Institucional  la actualización de la Guía para la gestión del Riesgo que contiene las politicas para su administración.</t>
  </si>
  <si>
    <t>Guía para la gestión del riesgo aprobada.</t>
  </si>
  <si>
    <t>Jefe Oficina Asesora de Planeción</t>
  </si>
  <si>
    <t>2.-Construcción del Mapa de Riesgos de corrupción</t>
  </si>
  <si>
    <t>Enviar guia a las dependencias con el instructivo para actualizar los riegos de corrupción frente a la  metodología definida.</t>
  </si>
  <si>
    <t>Mapa de riesgos de corrupción actualizado y aprobado</t>
  </si>
  <si>
    <t>Todas las dependencias de la INC</t>
  </si>
  <si>
    <t>Invitar a los ciudadanos, usuarios o grupos de interés  y responsables de los procesos de la entidad junto con sus equipos, para participar en el proceso de construcción del Mapa de Riesgos de Corrupción</t>
  </si>
  <si>
    <t>Documento construido participativamente</t>
  </si>
  <si>
    <t xml:space="preserve">Coordinador Grupo de Mejora continua </t>
  </si>
  <si>
    <t>3.- Consultas y divulgación</t>
  </si>
  <si>
    <t>Publicar en la Intranet y en el sitio web de la entidad en la sección de Transparencia y acceso a información, el plan anti-corrupción y de servicio al ciudadano.</t>
  </si>
  <si>
    <t>Plan anti-corrupción y de servicio al ciudadano publicado, incluyendo el mapa de riesgos de corrupción</t>
  </si>
  <si>
    <t>4.- Monitoreo y Revisión</t>
  </si>
  <si>
    <t>Realizar monitoreo y control al mapa de riesgos de corrupción y las medidas para mitigarlos y rendir informe</t>
  </si>
  <si>
    <t xml:space="preserve">Tres informes de monitoreo al Mapa de Riesgos </t>
  </si>
  <si>
    <t>may, sep y ene</t>
  </si>
  <si>
    <t>5.- Seguimiento</t>
  </si>
  <si>
    <t>Realizar seguimiento al Mapa de Riesgos de Corrupción, reportando y publicando el resultado el el sitio web, en la sección de Transparencia y acceso a información, en el tiempo establecido</t>
  </si>
  <si>
    <t>Tres (3) seguimientos al Mapa de Riesgos de Corrupción publicados</t>
  </si>
  <si>
    <t>Oficina de Control Interno</t>
  </si>
  <si>
    <t>Presentar el informe de seguimiento en el Comité Institucional de Control Interno</t>
  </si>
  <si>
    <t>Dos (2) Actas de Comité</t>
  </si>
  <si>
    <t>Semestral</t>
  </si>
  <si>
    <t>Formular acciones de mejora al Plan Anticorrupción y de Atención al Ciudadano, conforme al seguimiento realizado</t>
  </si>
  <si>
    <t>Acciones de mejora al Plan Anticorrupción y de Atención al Ciudadano, formuladas</t>
  </si>
  <si>
    <t>COMPONENTE 2: RACIONALIZACIÓN DE TRÁMITES</t>
  </si>
  <si>
    <t>1. Otro Procedimiento Administrativo</t>
  </si>
  <si>
    <t>Establecer y documentar los niveles de servicio para cada una de las OPAS establecidas en la empresa</t>
  </si>
  <si>
    <t>Niveles de servicio documentados</t>
  </si>
  <si>
    <t>Grupo Mejora Continua - Gestión documental</t>
  </si>
  <si>
    <t>Reporte de datos de operación de las OPAS  en la plataforma SUIT</t>
  </si>
  <si>
    <t>100% reportes programados en el año</t>
  </si>
  <si>
    <t>Grupo Mejora Continua</t>
  </si>
  <si>
    <t>COMPONENTE 3: RENDICIÓN DE CUENTAS</t>
  </si>
  <si>
    <t>1.-Información de Calidad y en lenguaje comprensible</t>
  </si>
  <si>
    <t>Publicar información relevante sobre la misión, productos y servicios que presta la INC en la página Web, en el menú de Transparencia y Acceso a la Información</t>
  </si>
  <si>
    <t xml:space="preserve">Publicar en la Página WEB  información de Imprenta Nacional </t>
  </si>
  <si>
    <t>Trimestral</t>
  </si>
  <si>
    <t>Analista de comunicaciones</t>
  </si>
  <si>
    <t>Publicar  anualmente en la página Web, en el menú de Transparencia y Acceso a la Información, el Informe de Gestión de la INC.</t>
  </si>
  <si>
    <t>Informe de Gestión publicado</t>
  </si>
  <si>
    <t>Publicar  mensualmente en un lugar visible y publico el Estados Financieros  (Resolución 182/2017 Contaduría General de la Nación).</t>
  </si>
  <si>
    <t>Estados Financieros publicados</t>
  </si>
  <si>
    <t>Mensual</t>
  </si>
  <si>
    <t xml:space="preserve">Grupo de Contabilidad </t>
  </si>
  <si>
    <t xml:space="preserve">Publicar en el menú de Transparencia y Acceso a la Información, el presupuesto general de ingresos, gastos e inversión de cada año fiscal, incluyendo sus modificaciones. Art. 9, lit b), Ley 1712 de 2014, Arts.74 y 77 Ley 1474 de 2011. </t>
  </si>
  <si>
    <t>Información publicada</t>
  </si>
  <si>
    <t xml:space="preserve">Responsable de presupuesto </t>
  </si>
  <si>
    <t xml:space="preserve">Publicar en el menú de Transparencia y Acceso a la Información, la información de la ejecución presupuestal aprobada y ejecutada de ingresos y gastos anuales. Art. 9, lit b), Ley 1712 de 2014, Arts.74 y 77 Ley 1474 de 2011. </t>
  </si>
  <si>
    <t>2.- Dialogo de doble vía con la Ciudadanía y sus organizaciones</t>
  </si>
  <si>
    <t>Participar en la rendición de cuenta del Sector Interior</t>
  </si>
  <si>
    <t xml:space="preserve">Participar en el evento </t>
  </si>
  <si>
    <t>Anual</t>
  </si>
  <si>
    <t>Gerencia general</t>
  </si>
  <si>
    <t xml:space="preserve"> COMPONENTE 4: MECANISMOS PARA MEJORAR LA ATENCIÓN AL CIUDADANO</t>
  </si>
  <si>
    <t>1- Estructura Administrativa y Direccionamiento Estratégico</t>
  </si>
  <si>
    <t>Revisar y ajustar si es necesario el manual del servicio al ciudadano de la empresa.</t>
  </si>
  <si>
    <t>Manual de Servicio al ciudadano revisado.</t>
  </si>
  <si>
    <t>Coordinador Grupo de Mejora Continua</t>
  </si>
  <si>
    <t>2.- Fortalecimiento de los canales de Atención</t>
  </si>
  <si>
    <t>Medir la satisfacción de los clientes y/o usuarios de todas las líneas de negocio de la entidad</t>
  </si>
  <si>
    <t>Informes de la medición realizada</t>
  </si>
  <si>
    <t>Coodinador Grupo Mejora Continua</t>
  </si>
  <si>
    <t>3.- Talento Humano</t>
  </si>
  <si>
    <t>Coordinador Grupo Talento Humano</t>
  </si>
  <si>
    <t>5.-Relacionamiento con el Ciudadano</t>
  </si>
  <si>
    <t>Estructurar e implementar un plan de mejora con base en el análisis de PQRSD y la encuesta de satisfacción</t>
  </si>
  <si>
    <t xml:space="preserve">Establecer planes de mejora con base en los informes de PQRSD y encuesta de satisfacción </t>
  </si>
  <si>
    <t xml:space="preserve">Grupo de Mejora continua </t>
  </si>
  <si>
    <t xml:space="preserve"> COMPONENTE 5: MECANISMOS PARA LA TRANSPARENCIA Y ACCESO A LA INFORMACIÓN</t>
  </si>
  <si>
    <t>1.- Lineamentos de Transparencia Activa</t>
  </si>
  <si>
    <t xml:space="preserve">Elaborar informe de verificación sobre la información actualizada en SIGEP de servidores públicos, empleados y contratistas cada cuatrimestre </t>
  </si>
  <si>
    <t>Tres informes de verificación</t>
  </si>
  <si>
    <t>Realizar seguimiento a los contenidos del enlace transparencia, de acuerdo con el Esquema de publicación de información</t>
  </si>
  <si>
    <t>Informe del seguimiento realizado.</t>
  </si>
  <si>
    <t>Analista de Comunicaciones</t>
  </si>
  <si>
    <t>2.- Lineamentos de Transparencia pasiva</t>
  </si>
  <si>
    <t>Gestionar la publicación en el portal web institucional, previa visto bueno de las áreas, de los documentos diagramados. (Documentos de lineamientos técnicos, documentos metodológicos y documentos de planeación).</t>
  </si>
  <si>
    <t>Documentos diagramados y publicados.</t>
  </si>
  <si>
    <t>Elaborar y gestionar la publicación de los resultados, del informe unificado de PQRSD y percepción de los grupos de valor.</t>
  </si>
  <si>
    <t>Informe publicado</t>
  </si>
  <si>
    <t>5.- Monitoreo del Acceso a la Información Pública</t>
  </si>
  <si>
    <t>Seguimiento y actualización de la información institucional mediante matriz de responsabilidades Índice de Transparencia y Acceso a la Información - ITA</t>
  </si>
  <si>
    <t>Portal web con requerimientos ITA actualizado.</t>
  </si>
  <si>
    <t xml:space="preserve"> COMPONENTE 6: INICIATIVAS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</si>
</sst>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3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rgb="FF4B4B4B"/>
      <name val="Calibri"/>
      <family val="2"/>
      <scheme val="minor"/>
    </font>
    <font>
      <sz val="11"/>
      <color rgb="FF4B4B4B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auto="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1">
    <xf numFmtId="0" fontId="0" fillId="0" borderId="0"/>
    <xf numFmtId="0" fontId="12" fillId="2" borderId="0" applyNumberFormat="0" applyBorder="0" applyAlignment="0" applyProtection="0"/>
    <xf numFmtId="9" fontId="21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5" borderId="1" applyNumberFormat="0" applyProtection="0">
      <alignment horizontal="left" vertical="center" wrapText="1"/>
    </xf>
    <xf numFmtId="0" fontId="24" fillId="0" borderId="0"/>
    <xf numFmtId="0" fontId="25" fillId="6" borderId="0" applyNumberFormat="0" applyBorder="0" applyProtection="0">
      <alignment horizontal="center" vertical="center"/>
    </xf>
    <xf numFmtId="49" fontId="26" fillId="0" borderId="0" applyFill="0" applyBorder="0" applyProtection="0">
      <alignment horizontal="left" vertical="center"/>
    </xf>
    <xf numFmtId="164" fontId="24" fillId="0" borderId="0" applyFont="0" applyFill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13" fillId="0" borderId="0" xfId="0" applyFont="1"/>
    <xf numFmtId="0" fontId="11" fillId="0" borderId="0" xfId="0" applyFont="1"/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0" xfId="0" applyFont="1"/>
    <xf numFmtId="14" fontId="15" fillId="0" borderId="9" xfId="0" applyNumberFormat="1" applyFont="1" applyBorder="1" applyAlignment="1">
      <alignment vertical="center" wrapText="1"/>
    </xf>
    <xf numFmtId="0" fontId="9" fillId="4" borderId="9" xfId="3" applyNumberFormat="1" applyBorder="1" applyAlignment="1">
      <alignment horizontal="center" vertical="center" wrapText="1"/>
    </xf>
    <xf numFmtId="2" fontId="15" fillId="0" borderId="9" xfId="2" applyNumberFormat="1" applyFont="1" applyBorder="1" applyAlignment="1">
      <alignment horizontal="center" vertical="center" wrapText="1"/>
    </xf>
    <xf numFmtId="2" fontId="15" fillId="0" borderId="9" xfId="2" applyNumberFormat="1" applyFont="1" applyFill="1" applyBorder="1" applyAlignment="1">
      <alignment horizontal="center" vertical="center" wrapText="1"/>
    </xf>
    <xf numFmtId="1" fontId="15" fillId="0" borderId="9" xfId="2" applyNumberFormat="1" applyFont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9" fillId="4" borderId="9" xfId="3" applyBorder="1" applyAlignment="1" applyProtection="1">
      <alignment horizontal="center" vertical="center" wrapText="1"/>
      <protection locked="0"/>
    </xf>
    <xf numFmtId="0" fontId="5" fillId="0" borderId="0" xfId="7" applyFont="1"/>
    <xf numFmtId="0" fontId="22" fillId="0" borderId="0" xfId="7" applyFont="1" applyAlignment="1">
      <alignment horizontal="center"/>
    </xf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9" fontId="24" fillId="0" borderId="0" xfId="8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/>
    <xf numFmtId="0" fontId="15" fillId="0" borderId="0" xfId="7" applyFont="1" applyBorder="1" applyAlignment="1">
      <alignment horizontal="left" vertical="center" wrapText="1"/>
    </xf>
    <xf numFmtId="9" fontId="15" fillId="0" borderId="0" xfId="8" applyNumberFormat="1" applyFont="1" applyBorder="1" applyAlignment="1">
      <alignment vertical="center"/>
    </xf>
    <xf numFmtId="9" fontId="15" fillId="0" borderId="0" xfId="8" applyNumberFormat="1" applyFont="1" applyBorder="1" applyAlignment="1">
      <alignment horizontal="center" vertical="center"/>
    </xf>
    <xf numFmtId="9" fontId="15" fillId="0" borderId="11" xfId="2" applyFont="1" applyBorder="1" applyAlignment="1">
      <alignment vertical="center"/>
    </xf>
    <xf numFmtId="9" fontId="15" fillId="0" borderId="12" xfId="2" applyFont="1" applyBorder="1" applyAlignment="1">
      <alignment vertical="center"/>
    </xf>
    <xf numFmtId="0" fontId="3" fillId="0" borderId="0" xfId="0" applyFont="1"/>
    <xf numFmtId="0" fontId="28" fillId="8" borderId="1" xfId="0" applyFont="1" applyFill="1" applyBorder="1" applyAlignment="1">
      <alignment vertical="top" wrapText="1"/>
    </xf>
    <xf numFmtId="0" fontId="27" fillId="8" borderId="1" xfId="0" applyFont="1" applyFill="1" applyBorder="1" applyAlignment="1">
      <alignment vertical="top" wrapText="1"/>
    </xf>
    <xf numFmtId="0" fontId="13" fillId="7" borderId="1" xfId="15" applyFont="1" applyBorder="1" applyAlignment="1">
      <alignment horizontal="center" vertical="top" wrapText="1"/>
    </xf>
    <xf numFmtId="0" fontId="28" fillId="8" borderId="1" xfId="0" applyFont="1" applyFill="1" applyBorder="1" applyAlignment="1">
      <alignment horizontal="left" vertical="top" wrapText="1"/>
    </xf>
    <xf numFmtId="0" fontId="14" fillId="9" borderId="0" xfId="0" applyFont="1" applyFill="1"/>
    <xf numFmtId="0" fontId="3" fillId="9" borderId="0" xfId="0" applyFont="1" applyFill="1"/>
    <xf numFmtId="0" fontId="13" fillId="9" borderId="0" xfId="0" applyFont="1" applyFill="1"/>
    <xf numFmtId="0" fontId="15" fillId="0" borderId="1" xfId="7" applyFont="1" applyBorder="1" applyAlignment="1">
      <alignment vertical="center" wrapText="1"/>
    </xf>
    <xf numFmtId="0" fontId="31" fillId="0" borderId="0" xfId="0" applyFont="1"/>
    <xf numFmtId="0" fontId="30" fillId="11" borderId="1" xfId="19" applyBorder="1" applyAlignment="1">
      <alignment horizontal="center" vertical="center" wrapText="1"/>
    </xf>
    <xf numFmtId="0" fontId="30" fillId="11" borderId="10" xfId="19" applyBorder="1" applyAlignment="1">
      <alignment horizontal="center" vertical="center" wrapText="1"/>
    </xf>
    <xf numFmtId="0" fontId="30" fillId="11" borderId="5" xfId="19" applyBorder="1" applyAlignment="1">
      <alignment horizontal="center" vertical="center" wrapText="1"/>
    </xf>
    <xf numFmtId="0" fontId="1" fillId="0" borderId="0" xfId="20"/>
    <xf numFmtId="0" fontId="16" fillId="10" borderId="15" xfId="20" applyFont="1" applyFill="1" applyBorder="1" applyAlignment="1">
      <alignment horizontal="left" vertical="center" wrapText="1"/>
    </xf>
    <xf numFmtId="0" fontId="16" fillId="10" borderId="14" xfId="20" applyFont="1" applyFill="1" applyBorder="1" applyAlignment="1">
      <alignment horizontal="center" vertical="center"/>
    </xf>
    <xf numFmtId="0" fontId="16" fillId="10" borderId="14" xfId="20" applyFont="1" applyFill="1" applyBorder="1" applyAlignment="1">
      <alignment horizontal="justify" vertical="center" wrapText="1"/>
    </xf>
    <xf numFmtId="0" fontId="16" fillId="10" borderId="14" xfId="20" applyFont="1" applyFill="1" applyBorder="1" applyAlignment="1">
      <alignment vertical="center" wrapText="1"/>
    </xf>
    <xf numFmtId="14" fontId="16" fillId="10" borderId="14" xfId="20" applyNumberFormat="1" applyFont="1" applyFill="1" applyBorder="1" applyAlignment="1">
      <alignment horizontal="center" vertical="center"/>
    </xf>
    <xf numFmtId="0" fontId="16" fillId="10" borderId="14" xfId="20" applyFont="1" applyFill="1" applyBorder="1" applyAlignment="1">
      <alignment horizontal="justify" vertical="center"/>
    </xf>
    <xf numFmtId="0" fontId="15" fillId="10" borderId="16" xfId="20" applyFont="1" applyFill="1" applyBorder="1" applyAlignment="1">
      <alignment horizontal="center" vertical="center"/>
    </xf>
    <xf numFmtId="0" fontId="15" fillId="10" borderId="14" xfId="20" applyFont="1" applyFill="1" applyBorder="1" applyAlignment="1">
      <alignment horizontal="justify" vertical="center" wrapText="1"/>
    </xf>
    <xf numFmtId="0" fontId="15" fillId="10" borderId="14" xfId="20" applyFont="1" applyFill="1" applyBorder="1" applyAlignment="1">
      <alignment vertical="center" wrapText="1"/>
    </xf>
    <xf numFmtId="14" fontId="15" fillId="10" borderId="14" xfId="20" applyNumberFormat="1" applyFont="1" applyFill="1" applyBorder="1" applyAlignment="1">
      <alignment horizontal="center" vertical="center"/>
    </xf>
    <xf numFmtId="0" fontId="15" fillId="10" borderId="14" xfId="20" applyFont="1" applyFill="1" applyBorder="1" applyAlignment="1">
      <alignment vertical="center"/>
    </xf>
    <xf numFmtId="0" fontId="15" fillId="10" borderId="14" xfId="20" applyFont="1" applyFill="1" applyBorder="1" applyAlignment="1">
      <alignment horizontal="justify" vertical="center"/>
    </xf>
    <xf numFmtId="0" fontId="15" fillId="10" borderId="17" xfId="20" applyFont="1" applyFill="1" applyBorder="1" applyAlignment="1">
      <alignment horizontal="left" vertical="center" wrapText="1"/>
    </xf>
    <xf numFmtId="0" fontId="15" fillId="10" borderId="14" xfId="20" applyFont="1" applyFill="1" applyBorder="1" applyAlignment="1">
      <alignment horizontal="center" vertical="center"/>
    </xf>
    <xf numFmtId="0" fontId="15" fillId="10" borderId="14" xfId="20" applyFont="1" applyFill="1" applyBorder="1" applyAlignment="1">
      <alignment horizontal="left" vertical="center" wrapText="1"/>
    </xf>
    <xf numFmtId="0" fontId="1" fillId="0" borderId="0" xfId="20" applyAlignment="1">
      <alignment wrapText="1"/>
    </xf>
    <xf numFmtId="0" fontId="1" fillId="0" borderId="0" xfId="20" applyAlignment="1">
      <alignment horizontal="center"/>
    </xf>
    <xf numFmtId="14" fontId="1" fillId="0" borderId="0" xfId="20" applyNumberFormat="1" applyAlignment="1">
      <alignment horizontal="center"/>
    </xf>
    <xf numFmtId="0" fontId="1" fillId="0" borderId="0" xfId="20" applyAlignment="1"/>
    <xf numFmtId="0" fontId="15" fillId="0" borderId="14" xfId="20" applyFont="1" applyBorder="1" applyAlignment="1">
      <alignment horizontal="center" vertical="center"/>
    </xf>
    <xf numFmtId="0" fontId="15" fillId="0" borderId="14" xfId="20" applyFont="1" applyBorder="1" applyAlignment="1">
      <alignment horizontal="justify" vertical="center" wrapText="1"/>
    </xf>
    <xf numFmtId="0" fontId="15" fillId="0" borderId="14" xfId="20" applyFont="1" applyBorder="1" applyAlignment="1">
      <alignment vertical="center" wrapText="1"/>
    </xf>
    <xf numFmtId="14" fontId="15" fillId="0" borderId="14" xfId="20" applyNumberFormat="1" applyFont="1" applyBorder="1" applyAlignment="1">
      <alignment horizontal="center" vertical="center"/>
    </xf>
    <xf numFmtId="0" fontId="15" fillId="0" borderId="14" xfId="20" applyFont="1" applyBorder="1" applyAlignment="1">
      <alignment vertical="center"/>
    </xf>
    <xf numFmtId="0" fontId="16" fillId="0" borderId="14" xfId="20" applyFont="1" applyBorder="1" applyAlignment="1">
      <alignment vertical="center" wrapText="1"/>
    </xf>
    <xf numFmtId="0" fontId="15" fillId="0" borderId="18" xfId="20" applyFont="1" applyBorder="1" applyAlignment="1">
      <alignment horizontal="center" vertical="center" wrapText="1"/>
    </xf>
    <xf numFmtId="0" fontId="15" fillId="0" borderId="14" xfId="20" applyFont="1" applyBorder="1" applyAlignment="1">
      <alignment horizontal="left" vertical="center" wrapText="1"/>
    </xf>
    <xf numFmtId="14" fontId="15" fillId="0" borderId="14" xfId="20" applyNumberFormat="1" applyFont="1" applyBorder="1" applyAlignment="1">
      <alignment horizontal="center" vertical="center" wrapText="1"/>
    </xf>
    <xf numFmtId="0" fontId="16" fillId="0" borderId="14" xfId="20" applyFont="1" applyBorder="1" applyAlignment="1">
      <alignment horizontal="left" vertical="center" wrapText="1"/>
    </xf>
    <xf numFmtId="0" fontId="16" fillId="0" borderId="14" xfId="20" applyFont="1" applyBorder="1" applyAlignment="1">
      <alignment horizontal="center" vertical="center"/>
    </xf>
    <xf numFmtId="0" fontId="16" fillId="0" borderId="14" xfId="20" applyFont="1" applyBorder="1" applyAlignment="1">
      <alignment horizontal="justify" vertical="center" wrapText="1"/>
    </xf>
    <xf numFmtId="14" fontId="16" fillId="0" borderId="14" xfId="20" applyNumberFormat="1" applyFont="1" applyBorder="1" applyAlignment="1">
      <alignment horizontal="center" vertical="center" wrapText="1"/>
    </xf>
    <xf numFmtId="0" fontId="30" fillId="11" borderId="14" xfId="19" applyBorder="1" applyAlignment="1" applyProtection="1">
      <alignment horizontal="center" vertical="center" wrapText="1"/>
      <protection hidden="1"/>
    </xf>
    <xf numFmtId="14" fontId="16" fillId="0" borderId="14" xfId="20" applyNumberFormat="1" applyFont="1" applyBorder="1" applyAlignment="1">
      <alignment horizontal="center" vertical="center"/>
    </xf>
    <xf numFmtId="0" fontId="16" fillId="0" borderId="14" xfId="20" applyFont="1" applyBorder="1" applyAlignment="1">
      <alignment vertical="center"/>
    </xf>
    <xf numFmtId="0" fontId="22" fillId="0" borderId="0" xfId="20" applyFont="1" applyAlignment="1">
      <alignment horizontal="center"/>
    </xf>
    <xf numFmtId="0" fontId="15" fillId="10" borderId="1" xfId="20" applyFont="1" applyFill="1" applyBorder="1" applyAlignment="1">
      <alignment horizontal="center" vertical="center" wrapText="1"/>
    </xf>
    <xf numFmtId="0" fontId="15" fillId="10" borderId="15" xfId="20" applyFont="1" applyFill="1" applyBorder="1" applyAlignment="1">
      <alignment horizontal="left" vertical="center" wrapText="1"/>
    </xf>
    <xf numFmtId="0" fontId="15" fillId="10" borderId="18" xfId="20" applyFont="1" applyFill="1" applyBorder="1" applyAlignment="1">
      <alignment horizontal="left" vertical="center" wrapText="1"/>
    </xf>
    <xf numFmtId="0" fontId="15" fillId="10" borderId="17" xfId="20" applyFont="1" applyFill="1" applyBorder="1" applyAlignment="1">
      <alignment horizontal="left" vertical="center" wrapText="1"/>
    </xf>
    <xf numFmtId="0" fontId="16" fillId="0" borderId="15" xfId="20" applyFont="1" applyBorder="1" applyAlignment="1">
      <alignment horizontal="center" vertical="center" wrapText="1"/>
    </xf>
    <xf numFmtId="0" fontId="16" fillId="0" borderId="17" xfId="20" applyFont="1" applyBorder="1" applyAlignment="1">
      <alignment horizontal="center" vertical="center" wrapText="1"/>
    </xf>
    <xf numFmtId="0" fontId="15" fillId="0" borderId="15" xfId="20" applyFont="1" applyBorder="1" applyAlignment="1">
      <alignment horizontal="center" vertical="center" wrapText="1"/>
    </xf>
    <xf numFmtId="0" fontId="15" fillId="0" borderId="18" xfId="20" applyFont="1" applyBorder="1" applyAlignment="1">
      <alignment horizontal="center" vertical="center" wrapText="1"/>
    </xf>
    <xf numFmtId="0" fontId="18" fillId="0" borderId="0" xfId="7" applyFont="1" applyAlignment="1">
      <alignment horizontal="left"/>
    </xf>
    <xf numFmtId="0" fontId="23" fillId="0" borderId="0" xfId="7" applyFont="1" applyAlignment="1">
      <alignment horizontal="left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7" fillId="8" borderId="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vertical="top" wrapText="1"/>
    </xf>
    <xf numFmtId="0" fontId="27" fillId="8" borderId="8" xfId="0" applyFont="1" applyFill="1" applyBorder="1" applyAlignment="1">
      <alignment horizontal="left" vertical="center" wrapText="1"/>
    </xf>
    <xf numFmtId="0" fontId="27" fillId="8" borderId="6" xfId="0" applyFont="1" applyFill="1" applyBorder="1" applyAlignment="1">
      <alignment horizontal="left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</cellXfs>
  <cellStyles count="21">
    <cellStyle name="20% - Énfasis4" xfId="3" builtinId="42"/>
    <cellStyle name="40% - Énfasis1" xfId="1" builtinId="31"/>
    <cellStyle name="40% - Énfasis1 2" xfId="4" xr:uid="{428C2145-0C72-4F04-B73E-0DB4CB1EF8A7}"/>
    <cellStyle name="40% - Énfasis1 2 2" xfId="18" xr:uid="{21D56C90-CE85-4766-BF08-109C977C0347}"/>
    <cellStyle name="40% - Énfasis1 3" xfId="5" xr:uid="{717F0831-F835-4D7E-934B-F65BCCF5A447}"/>
    <cellStyle name="40% - Énfasis1 4" xfId="6" xr:uid="{71A6D254-5500-4931-A97E-DED565889BAC}"/>
    <cellStyle name="40% - Énfasis1 4 2" xfId="9" xr:uid="{7064D0BC-DE08-4758-BBEB-2005A2290B7A}"/>
    <cellStyle name="40% - Énfasis1 5" xfId="16" xr:uid="{0A351C2A-B071-426A-B01F-493AF5290667}"/>
    <cellStyle name="60% - Énfasis5" xfId="15" builtinId="48"/>
    <cellStyle name="BodyStyle" xfId="13" xr:uid="{753393B5-D059-46AF-A771-A120B3C04C65}"/>
    <cellStyle name="Currency" xfId="14" xr:uid="{0732C1DB-4015-4229-B7B1-F0AA412E1C55}"/>
    <cellStyle name="Énfasis1" xfId="19" builtinId="29"/>
    <cellStyle name="HeaderStyle" xfId="12" xr:uid="{292FB60F-5703-4E49-B413-FC443F315CA3}"/>
    <cellStyle name="MainTitle" xfId="10" xr:uid="{316A8591-51ED-4D3C-8D62-94589398EE15}"/>
    <cellStyle name="Normal" xfId="0" builtinId="0"/>
    <cellStyle name="Normal 2" xfId="7" xr:uid="{B89679AE-98BD-4DB4-89F2-137EF420B71A}"/>
    <cellStyle name="Normal 2 2" xfId="17" xr:uid="{9C6FEDD3-B37A-4470-933F-2CA131763355}"/>
    <cellStyle name="Normal 3" xfId="11" xr:uid="{69B0DB55-6750-4449-BE76-4E0018F24261}"/>
    <cellStyle name="Normal 4" xfId="20" xr:uid="{D0257301-9AEC-49F3-9E99-875FB8B15464}"/>
    <cellStyle name="Porcentaje" xfId="2" builtinId="5"/>
    <cellStyle name="Porcentaje 2" xfId="8" xr:uid="{B2880B77-52B3-4D59-8CFA-46E7066942D2}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family val="2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3 Rendici&#243;n de Cuentas'!A1"/><Relationship Id="rId2" Type="http://schemas.openxmlformats.org/officeDocument/2006/relationships/hyperlink" Target="#'2 Racionalizaci&#243;n Tr&#225;mites'!A1"/><Relationship Id="rId1" Type="http://schemas.openxmlformats.org/officeDocument/2006/relationships/hyperlink" Target="#'1 Gesti&#243;n de Riesgos de Corrupc'!A1"/><Relationship Id="rId6" Type="http://schemas.openxmlformats.org/officeDocument/2006/relationships/hyperlink" Target="#'6 Iniciativas Adicionales'!A1"/><Relationship Id="rId5" Type="http://schemas.openxmlformats.org/officeDocument/2006/relationships/hyperlink" Target="#'5 Transparencia y Acceso info'!A1"/><Relationship Id="rId4" Type="http://schemas.openxmlformats.org/officeDocument/2006/relationships/hyperlink" Target="#'4 Atenci&#243;n al Ciudadano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03D6222-DDAC-4865-80A7-5DCDA55B933D}" type="doc">
      <dgm:prSet loTypeId="urn:microsoft.com/office/officeart/2005/8/layout/cycle3" loCatId="cycle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B5F06BB1-592B-4FD0-88F9-85DBDFC9D63A}">
      <dgm:prSet/>
      <dgm:spPr/>
      <dgm:t>
        <a:bodyPr/>
        <a:lstStyle/>
        <a:p>
          <a:r>
            <a:rPr lang="es-ES"/>
            <a:t>COMPONENTE 1: GESTIÓN DE RIESGOS DE CORRUPCIÓN - MAPA DE RIESGOS DE CORRUPCIÓN.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AA2DF461-8AFF-47C7-81E1-A660470E7A27}" type="parTrans" cxnId="{3D9E6AFD-D567-44EF-AC96-CEEEA1E1748E}">
      <dgm:prSet/>
      <dgm:spPr/>
      <dgm:t>
        <a:bodyPr/>
        <a:lstStyle/>
        <a:p>
          <a:endParaRPr lang="es-ES"/>
        </a:p>
      </dgm:t>
    </dgm:pt>
    <dgm:pt modelId="{092B1E82-788C-4AFD-BA65-C1BE906C852E}" type="sibTrans" cxnId="{3D9E6AFD-D567-44EF-AC96-CEEEA1E1748E}">
      <dgm:prSet/>
      <dgm:spPr/>
      <dgm:t>
        <a:bodyPr/>
        <a:lstStyle/>
        <a:p>
          <a:endParaRPr lang="es-ES"/>
        </a:p>
      </dgm:t>
    </dgm:pt>
    <dgm:pt modelId="{BF39E849-2493-4A24-8FFD-FFC7288347C5}">
      <dgm:prSet/>
      <dgm:spPr/>
      <dgm:t>
        <a:bodyPr/>
        <a:lstStyle/>
        <a:p>
          <a:r>
            <a:rPr lang="es-ES"/>
            <a:t>COMPONENTE 2: RACIONALIZACIÓN DE TRÁMITES.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D5297EE4-5081-4862-93D3-253FBD9D6FD4}" type="parTrans" cxnId="{398BF83C-F88D-4AED-A8A4-9C782346EFA2}">
      <dgm:prSet/>
      <dgm:spPr/>
      <dgm:t>
        <a:bodyPr/>
        <a:lstStyle/>
        <a:p>
          <a:endParaRPr lang="es-ES"/>
        </a:p>
      </dgm:t>
    </dgm:pt>
    <dgm:pt modelId="{3907B074-8BC2-4D0E-A593-99F16F3D4229}" type="sibTrans" cxnId="{398BF83C-F88D-4AED-A8A4-9C782346EFA2}">
      <dgm:prSet/>
      <dgm:spPr/>
      <dgm:t>
        <a:bodyPr/>
        <a:lstStyle/>
        <a:p>
          <a:endParaRPr lang="es-ES"/>
        </a:p>
      </dgm:t>
    </dgm:pt>
    <dgm:pt modelId="{5CD19BF8-2041-4B6D-B82F-2B31479DB5A0}">
      <dgm:prSet/>
      <dgm:spPr/>
      <dgm:t>
        <a:bodyPr/>
        <a:lstStyle/>
        <a:p>
          <a:r>
            <a:rPr lang="es-ES"/>
            <a:t>COMPONENTE 3: RENDICIÓN DE CUENTAS.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881C9A9B-F3FE-43C3-8432-613CA50F74F9}" type="parTrans" cxnId="{F3E13F62-BFAA-4A4E-8D8E-76FBD80B7B51}">
      <dgm:prSet/>
      <dgm:spPr/>
      <dgm:t>
        <a:bodyPr/>
        <a:lstStyle/>
        <a:p>
          <a:endParaRPr lang="es-ES"/>
        </a:p>
      </dgm:t>
    </dgm:pt>
    <dgm:pt modelId="{11398967-B11E-4DB8-89CB-2EA9C38DA0EC}" type="sibTrans" cxnId="{F3E13F62-BFAA-4A4E-8D8E-76FBD80B7B51}">
      <dgm:prSet/>
      <dgm:spPr/>
      <dgm:t>
        <a:bodyPr/>
        <a:lstStyle/>
        <a:p>
          <a:endParaRPr lang="es-ES"/>
        </a:p>
      </dgm:t>
    </dgm:pt>
    <dgm:pt modelId="{4A3D9ED0-F9E9-45F0-90E6-FCC0D1FDF096}">
      <dgm:prSet/>
      <dgm:spPr/>
      <dgm:t>
        <a:bodyPr/>
        <a:lstStyle/>
        <a:p>
          <a:r>
            <a:rPr lang="es-ES"/>
            <a:t> COMPONENTE 4: MECANISMOS PARA MEJORAR LA ATENCIÓN AL CIUDADANO.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D5424997-D102-45C1-B333-46F38A1BDF24}" type="parTrans" cxnId="{638226E4-9DC3-4790-AA0B-5B218F64220C}">
      <dgm:prSet/>
      <dgm:spPr/>
      <dgm:t>
        <a:bodyPr/>
        <a:lstStyle/>
        <a:p>
          <a:endParaRPr lang="es-ES"/>
        </a:p>
      </dgm:t>
    </dgm:pt>
    <dgm:pt modelId="{24E7E97C-3762-4610-93D3-38362D4EBE13}" type="sibTrans" cxnId="{638226E4-9DC3-4790-AA0B-5B218F64220C}">
      <dgm:prSet/>
      <dgm:spPr/>
      <dgm:t>
        <a:bodyPr/>
        <a:lstStyle/>
        <a:p>
          <a:endParaRPr lang="es-ES"/>
        </a:p>
      </dgm:t>
    </dgm:pt>
    <dgm:pt modelId="{C3405C3E-9C9C-4F32-B786-87F8875B91C6}">
      <dgm:prSet/>
      <dgm:spPr/>
      <dgm:t>
        <a:bodyPr/>
        <a:lstStyle/>
        <a:p>
          <a:r>
            <a:rPr lang="es-ES"/>
            <a:t> COMPONENTE 5: MECANISMOS PARA LA TRANSPARENCIA Y ACCESO A LA INFORMACIÓN.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443F962A-15D0-4110-BAA3-264922A2C66C}" type="parTrans" cxnId="{F91E77E6-7F2E-4BD6-A410-CC2E55818E5F}">
      <dgm:prSet/>
      <dgm:spPr/>
      <dgm:t>
        <a:bodyPr/>
        <a:lstStyle/>
        <a:p>
          <a:endParaRPr lang="es-ES"/>
        </a:p>
      </dgm:t>
    </dgm:pt>
    <dgm:pt modelId="{5E5B6CF9-35B7-44FE-9AD9-982A4B385217}" type="sibTrans" cxnId="{F91E77E6-7F2E-4BD6-A410-CC2E55818E5F}">
      <dgm:prSet/>
      <dgm:spPr/>
      <dgm:t>
        <a:bodyPr/>
        <a:lstStyle/>
        <a:p>
          <a:endParaRPr lang="es-ES"/>
        </a:p>
      </dgm:t>
    </dgm:pt>
    <dgm:pt modelId="{970E2550-9FBB-4C4E-A83C-2C676D9119D2}">
      <dgm:prSet/>
      <dgm:spPr/>
      <dgm:t>
        <a:bodyPr/>
        <a:lstStyle/>
        <a:p>
          <a:r>
            <a:rPr lang="es-ES"/>
            <a:t> COMPONENTE 6: INICIATIVAS ADICIONALES.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1CF965BA-C22C-4610-8FB8-5D9578CAFC5E}" type="parTrans" cxnId="{1E0C5DB5-9A79-443F-BE31-A90EC6CBBD53}">
      <dgm:prSet/>
      <dgm:spPr/>
      <dgm:t>
        <a:bodyPr/>
        <a:lstStyle/>
        <a:p>
          <a:endParaRPr lang="es-ES"/>
        </a:p>
      </dgm:t>
    </dgm:pt>
    <dgm:pt modelId="{DF2D3509-6736-4470-B27F-FF339326952C}" type="sibTrans" cxnId="{1E0C5DB5-9A79-443F-BE31-A90EC6CBBD53}">
      <dgm:prSet/>
      <dgm:spPr/>
      <dgm:t>
        <a:bodyPr/>
        <a:lstStyle/>
        <a:p>
          <a:endParaRPr lang="es-ES"/>
        </a:p>
      </dgm:t>
    </dgm:pt>
    <dgm:pt modelId="{3167406E-32FD-416B-9856-4E36808F695E}" type="pres">
      <dgm:prSet presAssocID="{C03D6222-DDAC-4865-80A7-5DCDA55B933D}" presName="Name0" presStyleCnt="0">
        <dgm:presLayoutVars>
          <dgm:dir/>
          <dgm:resizeHandles val="exact"/>
        </dgm:presLayoutVars>
      </dgm:prSet>
      <dgm:spPr/>
    </dgm:pt>
    <dgm:pt modelId="{C1221C89-4F59-45E7-84A7-230F83A226EF}" type="pres">
      <dgm:prSet presAssocID="{C03D6222-DDAC-4865-80A7-5DCDA55B933D}" presName="cycle" presStyleCnt="0"/>
      <dgm:spPr/>
    </dgm:pt>
    <dgm:pt modelId="{9051CD3F-DC50-42FF-A339-348CF5F9B568}" type="pres">
      <dgm:prSet presAssocID="{B5F06BB1-592B-4FD0-88F9-85DBDFC9D63A}" presName="nodeFirstNode" presStyleLbl="node1" presStyleIdx="0" presStyleCnt="6">
        <dgm:presLayoutVars>
          <dgm:bulletEnabled val="1"/>
        </dgm:presLayoutVars>
      </dgm:prSet>
      <dgm:spPr/>
    </dgm:pt>
    <dgm:pt modelId="{5415BBEC-8B41-4934-8AAF-0E402A3A8D59}" type="pres">
      <dgm:prSet presAssocID="{092B1E82-788C-4AFD-BA65-C1BE906C852E}" presName="sibTransFirstNode" presStyleLbl="bgShp" presStyleIdx="0" presStyleCnt="1"/>
      <dgm:spPr/>
    </dgm:pt>
    <dgm:pt modelId="{7B5EE9CB-B893-4346-AB5A-2DDBF908EC7A}" type="pres">
      <dgm:prSet presAssocID="{BF39E849-2493-4A24-8FFD-FFC7288347C5}" presName="nodeFollowingNodes" presStyleLbl="node1" presStyleIdx="1" presStyleCnt="6">
        <dgm:presLayoutVars>
          <dgm:bulletEnabled val="1"/>
        </dgm:presLayoutVars>
      </dgm:prSet>
      <dgm:spPr/>
    </dgm:pt>
    <dgm:pt modelId="{D5C79DFB-5AA0-4120-A6C5-5C929008656C}" type="pres">
      <dgm:prSet presAssocID="{5CD19BF8-2041-4B6D-B82F-2B31479DB5A0}" presName="nodeFollowingNodes" presStyleLbl="node1" presStyleIdx="2" presStyleCnt="6">
        <dgm:presLayoutVars>
          <dgm:bulletEnabled val="1"/>
        </dgm:presLayoutVars>
      </dgm:prSet>
      <dgm:spPr/>
    </dgm:pt>
    <dgm:pt modelId="{020AE904-F5DD-405C-A784-AECCEB0C3C71}" type="pres">
      <dgm:prSet presAssocID="{4A3D9ED0-F9E9-45F0-90E6-FCC0D1FDF096}" presName="nodeFollowingNodes" presStyleLbl="node1" presStyleIdx="3" presStyleCnt="6">
        <dgm:presLayoutVars>
          <dgm:bulletEnabled val="1"/>
        </dgm:presLayoutVars>
      </dgm:prSet>
      <dgm:spPr/>
    </dgm:pt>
    <dgm:pt modelId="{4A740F51-CBD3-4345-A5F6-3931BC2BE29A}" type="pres">
      <dgm:prSet presAssocID="{C3405C3E-9C9C-4F32-B786-87F8875B91C6}" presName="nodeFollowingNodes" presStyleLbl="node1" presStyleIdx="4" presStyleCnt="6">
        <dgm:presLayoutVars>
          <dgm:bulletEnabled val="1"/>
        </dgm:presLayoutVars>
      </dgm:prSet>
      <dgm:spPr/>
    </dgm:pt>
    <dgm:pt modelId="{F349DE25-E175-450E-BFFB-51C78091D193}" type="pres">
      <dgm:prSet presAssocID="{970E2550-9FBB-4C4E-A83C-2C676D9119D2}" presName="nodeFollowingNodes" presStyleLbl="node1" presStyleIdx="5" presStyleCnt="6">
        <dgm:presLayoutVars>
          <dgm:bulletEnabled val="1"/>
        </dgm:presLayoutVars>
      </dgm:prSet>
      <dgm:spPr/>
    </dgm:pt>
  </dgm:ptLst>
  <dgm:cxnLst>
    <dgm:cxn modelId="{371A1307-ED68-4B60-9939-FBEB92F797CD}" type="presOf" srcId="{5CD19BF8-2041-4B6D-B82F-2B31479DB5A0}" destId="{D5C79DFB-5AA0-4120-A6C5-5C929008656C}" srcOrd="0" destOrd="0" presId="urn:microsoft.com/office/officeart/2005/8/layout/cycle3"/>
    <dgm:cxn modelId="{AA1C3214-A5D9-4826-A6C6-3A938FB4EC1D}" type="presOf" srcId="{4A3D9ED0-F9E9-45F0-90E6-FCC0D1FDF096}" destId="{020AE904-F5DD-405C-A784-AECCEB0C3C71}" srcOrd="0" destOrd="0" presId="urn:microsoft.com/office/officeart/2005/8/layout/cycle3"/>
    <dgm:cxn modelId="{398BF83C-F88D-4AED-A8A4-9C782346EFA2}" srcId="{C03D6222-DDAC-4865-80A7-5DCDA55B933D}" destId="{BF39E849-2493-4A24-8FFD-FFC7288347C5}" srcOrd="1" destOrd="0" parTransId="{D5297EE4-5081-4862-93D3-253FBD9D6FD4}" sibTransId="{3907B074-8BC2-4D0E-A593-99F16F3D4229}"/>
    <dgm:cxn modelId="{F3E13F62-BFAA-4A4E-8D8E-76FBD80B7B51}" srcId="{C03D6222-DDAC-4865-80A7-5DCDA55B933D}" destId="{5CD19BF8-2041-4B6D-B82F-2B31479DB5A0}" srcOrd="2" destOrd="0" parTransId="{881C9A9B-F3FE-43C3-8432-613CA50F74F9}" sibTransId="{11398967-B11E-4DB8-89CB-2EA9C38DA0EC}"/>
    <dgm:cxn modelId="{89507667-BA1D-40B0-A5B3-90B2EFD269DD}" type="presOf" srcId="{970E2550-9FBB-4C4E-A83C-2C676D9119D2}" destId="{F349DE25-E175-450E-BFFB-51C78091D193}" srcOrd="0" destOrd="0" presId="urn:microsoft.com/office/officeart/2005/8/layout/cycle3"/>
    <dgm:cxn modelId="{0B6D9247-76EA-40C7-91FC-67807A20229C}" type="presOf" srcId="{BF39E849-2493-4A24-8FFD-FFC7288347C5}" destId="{7B5EE9CB-B893-4346-AB5A-2DDBF908EC7A}" srcOrd="0" destOrd="0" presId="urn:microsoft.com/office/officeart/2005/8/layout/cycle3"/>
    <dgm:cxn modelId="{DDE9384D-02C9-40EA-AEB6-33DB7FEF8853}" type="presOf" srcId="{092B1E82-788C-4AFD-BA65-C1BE906C852E}" destId="{5415BBEC-8B41-4934-8AAF-0E402A3A8D59}" srcOrd="0" destOrd="0" presId="urn:microsoft.com/office/officeart/2005/8/layout/cycle3"/>
    <dgm:cxn modelId="{0AA56F4D-0AA3-4BA4-BC2C-F1AC3955D4DC}" type="presOf" srcId="{B5F06BB1-592B-4FD0-88F9-85DBDFC9D63A}" destId="{9051CD3F-DC50-42FF-A339-348CF5F9B568}" srcOrd="0" destOrd="0" presId="urn:microsoft.com/office/officeart/2005/8/layout/cycle3"/>
    <dgm:cxn modelId="{2875D77B-15FA-4DC8-B740-58E1184F3143}" type="presOf" srcId="{C03D6222-DDAC-4865-80A7-5DCDA55B933D}" destId="{3167406E-32FD-416B-9856-4E36808F695E}" srcOrd="0" destOrd="0" presId="urn:microsoft.com/office/officeart/2005/8/layout/cycle3"/>
    <dgm:cxn modelId="{1E0C5DB5-9A79-443F-BE31-A90EC6CBBD53}" srcId="{C03D6222-DDAC-4865-80A7-5DCDA55B933D}" destId="{970E2550-9FBB-4C4E-A83C-2C676D9119D2}" srcOrd="5" destOrd="0" parTransId="{1CF965BA-C22C-4610-8FB8-5D9578CAFC5E}" sibTransId="{DF2D3509-6736-4470-B27F-FF339326952C}"/>
    <dgm:cxn modelId="{638226E4-9DC3-4790-AA0B-5B218F64220C}" srcId="{C03D6222-DDAC-4865-80A7-5DCDA55B933D}" destId="{4A3D9ED0-F9E9-45F0-90E6-FCC0D1FDF096}" srcOrd="3" destOrd="0" parTransId="{D5424997-D102-45C1-B333-46F38A1BDF24}" sibTransId="{24E7E97C-3762-4610-93D3-38362D4EBE13}"/>
    <dgm:cxn modelId="{F91E77E6-7F2E-4BD6-A410-CC2E55818E5F}" srcId="{C03D6222-DDAC-4865-80A7-5DCDA55B933D}" destId="{C3405C3E-9C9C-4F32-B786-87F8875B91C6}" srcOrd="4" destOrd="0" parTransId="{443F962A-15D0-4110-BAA3-264922A2C66C}" sibTransId="{5E5B6CF9-35B7-44FE-9AD9-982A4B385217}"/>
    <dgm:cxn modelId="{A26AC8E7-ED97-40EC-8252-01610535B22A}" type="presOf" srcId="{C3405C3E-9C9C-4F32-B786-87F8875B91C6}" destId="{4A740F51-CBD3-4345-A5F6-3931BC2BE29A}" srcOrd="0" destOrd="0" presId="urn:microsoft.com/office/officeart/2005/8/layout/cycle3"/>
    <dgm:cxn modelId="{3D9E6AFD-D567-44EF-AC96-CEEEA1E1748E}" srcId="{C03D6222-DDAC-4865-80A7-5DCDA55B933D}" destId="{B5F06BB1-592B-4FD0-88F9-85DBDFC9D63A}" srcOrd="0" destOrd="0" parTransId="{AA2DF461-8AFF-47C7-81E1-A660470E7A27}" sibTransId="{092B1E82-788C-4AFD-BA65-C1BE906C852E}"/>
    <dgm:cxn modelId="{C41BD966-66B7-4CE9-BA50-91B4B0BFA66B}" type="presParOf" srcId="{3167406E-32FD-416B-9856-4E36808F695E}" destId="{C1221C89-4F59-45E7-84A7-230F83A226EF}" srcOrd="0" destOrd="0" presId="urn:microsoft.com/office/officeart/2005/8/layout/cycle3"/>
    <dgm:cxn modelId="{2CE86532-66BD-4DC1-BA9C-780E105514CE}" type="presParOf" srcId="{C1221C89-4F59-45E7-84A7-230F83A226EF}" destId="{9051CD3F-DC50-42FF-A339-348CF5F9B568}" srcOrd="0" destOrd="0" presId="urn:microsoft.com/office/officeart/2005/8/layout/cycle3"/>
    <dgm:cxn modelId="{318832FD-BD00-4407-B2C1-66FA7BBE17A6}" type="presParOf" srcId="{C1221C89-4F59-45E7-84A7-230F83A226EF}" destId="{5415BBEC-8B41-4934-8AAF-0E402A3A8D59}" srcOrd="1" destOrd="0" presId="urn:microsoft.com/office/officeart/2005/8/layout/cycle3"/>
    <dgm:cxn modelId="{79AF46F9-FFEC-4429-8EDB-8CCC63B77DD5}" type="presParOf" srcId="{C1221C89-4F59-45E7-84A7-230F83A226EF}" destId="{7B5EE9CB-B893-4346-AB5A-2DDBF908EC7A}" srcOrd="2" destOrd="0" presId="urn:microsoft.com/office/officeart/2005/8/layout/cycle3"/>
    <dgm:cxn modelId="{F3EBD610-CC84-4AB7-8E81-40CF154DDF5D}" type="presParOf" srcId="{C1221C89-4F59-45E7-84A7-230F83A226EF}" destId="{D5C79DFB-5AA0-4120-A6C5-5C929008656C}" srcOrd="3" destOrd="0" presId="urn:microsoft.com/office/officeart/2005/8/layout/cycle3"/>
    <dgm:cxn modelId="{3E876E33-4012-4594-AF75-4CA227061CDA}" type="presParOf" srcId="{C1221C89-4F59-45E7-84A7-230F83A226EF}" destId="{020AE904-F5DD-405C-A784-AECCEB0C3C71}" srcOrd="4" destOrd="0" presId="urn:microsoft.com/office/officeart/2005/8/layout/cycle3"/>
    <dgm:cxn modelId="{B74A622B-F8D5-469B-A591-68D06D487DB1}" type="presParOf" srcId="{C1221C89-4F59-45E7-84A7-230F83A226EF}" destId="{4A740F51-CBD3-4345-A5F6-3931BC2BE29A}" srcOrd="5" destOrd="0" presId="urn:microsoft.com/office/officeart/2005/8/layout/cycle3"/>
    <dgm:cxn modelId="{C5C1CDE5-AE2F-49FA-951C-92343AB539CC}" type="presParOf" srcId="{C1221C89-4F59-45E7-84A7-230F83A226EF}" destId="{F349DE25-E175-450E-BFFB-51C78091D193}" srcOrd="6" destOrd="0" presId="urn:microsoft.com/office/officeart/2005/8/layout/cycle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15BBEC-8B41-4934-8AAF-0E402A3A8D59}">
      <dsp:nvSpPr>
        <dsp:cNvPr id="0" name=""/>
        <dsp:cNvSpPr/>
      </dsp:nvSpPr>
      <dsp:spPr>
        <a:xfrm>
          <a:off x="1230135" y="-5522"/>
          <a:ext cx="5345467" cy="5345467"/>
        </a:xfrm>
        <a:prstGeom prst="circularArrow">
          <a:avLst>
            <a:gd name="adj1" fmla="val 5274"/>
            <a:gd name="adj2" fmla="val 312630"/>
            <a:gd name="adj3" fmla="val 14232164"/>
            <a:gd name="adj4" fmla="val 17124659"/>
            <a:gd name="adj5" fmla="val 5477"/>
          </a:avLst>
        </a:prstGeom>
        <a:solidFill>
          <a:schemeClr val="accent2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051CD3F-DC50-42FF-A339-348CF5F9B568}">
      <dsp:nvSpPr>
        <dsp:cNvPr id="0" name=""/>
        <dsp:cNvSpPr/>
      </dsp:nvSpPr>
      <dsp:spPr>
        <a:xfrm>
          <a:off x="2889037" y="1062"/>
          <a:ext cx="2027662" cy="1013831"/>
        </a:xfrm>
        <a:prstGeom prst="round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COMPONENTE 1: GESTIÓN DE RIESGOS DE CORRUPCIÓN - MAPA DE RIESGOS DE CORRUPCIÓN.</a:t>
          </a:r>
        </a:p>
      </dsp:txBody>
      <dsp:txXfrm>
        <a:off x="2938528" y="50553"/>
        <a:ext cx="1928680" cy="914849"/>
      </dsp:txXfrm>
    </dsp:sp>
    <dsp:sp modelId="{7B5EE9CB-B893-4346-AB5A-2DDBF908EC7A}">
      <dsp:nvSpPr>
        <dsp:cNvPr id="0" name=""/>
        <dsp:cNvSpPr/>
      </dsp:nvSpPr>
      <dsp:spPr>
        <a:xfrm>
          <a:off x="4767054" y="1085336"/>
          <a:ext cx="2027662" cy="1013831"/>
        </a:xfrm>
        <a:prstGeom prst="round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COMPONENTE 2: RACIONALIZACIÓN DE TRÁMITES.</a:t>
          </a:r>
        </a:p>
      </dsp:txBody>
      <dsp:txXfrm>
        <a:off x="4816545" y="1134827"/>
        <a:ext cx="1928680" cy="914849"/>
      </dsp:txXfrm>
    </dsp:sp>
    <dsp:sp modelId="{D5C79DFB-5AA0-4120-A6C5-5C929008656C}">
      <dsp:nvSpPr>
        <dsp:cNvPr id="0" name=""/>
        <dsp:cNvSpPr/>
      </dsp:nvSpPr>
      <dsp:spPr>
        <a:xfrm>
          <a:off x="4767054" y="3253882"/>
          <a:ext cx="2027662" cy="1013831"/>
        </a:xfrm>
        <a:prstGeom prst="round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COMPONENTE 3: RENDICIÓN DE CUENTAS.</a:t>
          </a:r>
        </a:p>
      </dsp:txBody>
      <dsp:txXfrm>
        <a:off x="4816545" y="3303373"/>
        <a:ext cx="1928680" cy="914849"/>
      </dsp:txXfrm>
    </dsp:sp>
    <dsp:sp modelId="{020AE904-F5DD-405C-A784-AECCEB0C3C71}">
      <dsp:nvSpPr>
        <dsp:cNvPr id="0" name=""/>
        <dsp:cNvSpPr/>
      </dsp:nvSpPr>
      <dsp:spPr>
        <a:xfrm>
          <a:off x="2889037" y="4338155"/>
          <a:ext cx="2027662" cy="1013831"/>
        </a:xfrm>
        <a:prstGeom prst="roundRec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 COMPONENTE 4: MECANISMOS PARA MEJORAR LA ATENCIÓN AL CIUDADANO.</a:t>
          </a:r>
        </a:p>
      </dsp:txBody>
      <dsp:txXfrm>
        <a:off x="2938528" y="4387646"/>
        <a:ext cx="1928680" cy="914849"/>
      </dsp:txXfrm>
    </dsp:sp>
    <dsp:sp modelId="{4A740F51-CBD3-4345-A5F6-3931BC2BE29A}">
      <dsp:nvSpPr>
        <dsp:cNvPr id="0" name=""/>
        <dsp:cNvSpPr/>
      </dsp:nvSpPr>
      <dsp:spPr>
        <a:xfrm>
          <a:off x="1011021" y="3253882"/>
          <a:ext cx="2027662" cy="1013831"/>
        </a:xfrm>
        <a:prstGeom prst="roundRect">
          <a:avLst/>
        </a:prstGeom>
        <a:solidFill>
          <a:schemeClr val="accent6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 COMPONENTE 5: MECANISMOS PARA LA TRANSPARENCIA Y ACCESO A LA INFORMACIÓN.</a:t>
          </a:r>
        </a:p>
      </dsp:txBody>
      <dsp:txXfrm>
        <a:off x="1060512" y="3303373"/>
        <a:ext cx="1928680" cy="914849"/>
      </dsp:txXfrm>
    </dsp:sp>
    <dsp:sp modelId="{F349DE25-E175-450E-BFFB-51C78091D193}">
      <dsp:nvSpPr>
        <dsp:cNvPr id="0" name=""/>
        <dsp:cNvSpPr/>
      </dsp:nvSpPr>
      <dsp:spPr>
        <a:xfrm>
          <a:off x="1011021" y="1085336"/>
          <a:ext cx="2027662" cy="1013831"/>
        </a:xfrm>
        <a:prstGeom prst="round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 COMPONENTE 6: INICIATIVAS ADICIONALES.</a:t>
          </a:r>
        </a:p>
      </dsp:txBody>
      <dsp:txXfrm>
        <a:off x="1060512" y="1134827"/>
        <a:ext cx="1928680" cy="9148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3">
  <dgm:title val=""/>
  <dgm:desc val=""/>
  <dgm:catLst>
    <dgm:cat type="cycle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axis="ch" ptType="node" func="cnt" op="equ" val="2">
        <dgm:alg type="composite">
          <dgm:param type="ar" val="0.9"/>
        </dgm:alg>
        <dgm:shape xmlns:r="http://schemas.openxmlformats.org/officeDocument/2006/relationships" r:blip="">
          <dgm:adjLst/>
        </dgm:shape>
        <dgm:presOf/>
        <dgm:constrLst>
          <dgm:constr type="primFontSz" for="ch" ptType="node" op="equ" val="65"/>
          <dgm:constr type="ctrX" for="ch" forName="node1" refType="w" fact="0.5"/>
          <dgm:constr type="t" for="ch" forName="node1"/>
          <dgm:constr type="w" for="ch" forName="node1" refType="w" fact="0.8"/>
          <dgm:constr type="h" for="ch" forName="node1" refType="w" refFor="ch" refForName="node1" fact="0.5"/>
          <dgm:constr type="ctrX" for="ch" forName="sibTrans" refType="w" fact="0.5"/>
          <dgm:constr type="t" for="ch" forName="sibTrans"/>
          <dgm:constr type="w" for="ch" forName="sibTrans" refType="w" fact="0.8"/>
          <dgm:constr type="h" for="ch" forName="sibTrans" refType="w" refFor="ch" refForName="node1" fact="0.5"/>
          <dgm:constr type="userA" for="ch" forName="sibTrans" refType="w" fact="1.07"/>
          <dgm:constr type="ctrX" for="ch" forName="node2" refType="w" fact="0.5"/>
          <dgm:constr type="b" for="ch" forName="node2" refType="h"/>
          <dgm:constr type="w" for="ch" forName="node2" refType="w" fact="0.8"/>
          <dgm:constr type="h" for="ch" forName="node2" refType="w" refFor="ch" refForName="node1" fact="0.5"/>
          <dgm:constr type="l" for="ch" forName="sp1"/>
          <dgm:constr type="t" for="ch" forName="sp1" refType="h" fact="0.5"/>
          <dgm:constr type="w" for="ch" forName="sp1" val="1"/>
          <dgm:constr type="h" for="ch" forName="sp1" val="1"/>
          <dgm:constr type="r" for="ch" forName="sp2" refType="w"/>
          <dgm:constr type="t" for="ch" forName="sp2" refType="h" fact="0.5"/>
          <dgm:constr type="w" for="ch" forName="sp2" val="1"/>
          <dgm:constr type="h" for="ch" forName="sp2" val="1"/>
        </dgm:constrLst>
        <dgm:ruleLst/>
      </dgm:if>
      <dgm:else name="Name3">
        <dgm:alg type="composite"/>
        <dgm:shape xmlns:r="http://schemas.openxmlformats.org/officeDocument/2006/relationships" r:blip="">
          <dgm:adjLst/>
        </dgm:shape>
        <dgm:presOf/>
        <dgm:constrLst>
          <dgm:constr type="primFontSz" for="ch" ptType="node" op="equ" val="65"/>
        </dgm:constrLst>
        <dgm:ruleLst/>
      </dgm:else>
    </dgm:choose>
    <dgm:choose name="Name4">
      <dgm:if name="Name5" axis="ch" ptType="node" func="cnt" op="equ" val="2">
        <dgm:layoutNode name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sibTrans" styleLbl="bgShp">
          <dgm:choose name="Name6">
            <dgm:if name="Name7" func="var" arg="dir" op="equ" val="norm">
              <dgm:alg type="conn">
                <dgm:param type="connRout" val="longCurve"/>
                <dgm:param type="begPts" val="midR"/>
                <dgm:param type="endPts" val="midL"/>
                <dgm:param type="dstNode" val="node1"/>
              </dgm:alg>
              <dgm:shape xmlns:r="http://schemas.openxmlformats.org/officeDocument/2006/relationships" type="conn" r:blip="" zOrderOff="-2">
                <dgm:adjLst/>
              </dgm:shape>
              <dgm:presOf axis="ch" ptType="sibTrans"/>
              <dgm:constrLst>
                <dgm:constr type="userA"/>
                <dgm:constr type="diam" refType="userA" fact="-1"/>
                <dgm:constr type="wArH" refType="userA" fact="0.05"/>
                <dgm:constr type="hArH" refType="userA" fact="0.1"/>
                <dgm:constr type="stemThick" refType="userA" fact="0.06"/>
                <dgm:constr type="begPad" refType="connDist" fact="-0.2"/>
                <dgm:constr type="endPad" refType="connDist" fact="0.05"/>
              </dgm:constrLst>
            </dgm:if>
            <dgm:else name="Name8">
              <dgm:alg type="conn">
                <dgm:param type="connRout" val="longCurve"/>
                <dgm:param type="begPts" val="midL"/>
                <dgm:param type="endPts" val="midR"/>
                <dgm:param type="dstNode" val="node1"/>
              </dgm:alg>
              <dgm:shape xmlns:r="http://schemas.openxmlformats.org/officeDocument/2006/relationships" type="conn" r:blip="" zOrderOff="-2">
                <dgm:adjLst/>
              </dgm:shape>
              <dgm:presOf axis="ch" ptType="sibTrans"/>
              <dgm:constrLst>
                <dgm:constr type="userA"/>
                <dgm:constr type="diam" refType="userA"/>
                <dgm:constr type="wArH" refType="userA" fact="0.05"/>
                <dgm:constr type="hArH" refType="userA" fact="0.1"/>
                <dgm:constr type="stemThick" refType="userA" fact="0.06"/>
                <dgm:constr type="begPad" refType="connDist" fact="-0.2"/>
                <dgm:constr type="endPad" refType="connDist" fact="0.05"/>
              </dgm:constrLst>
            </dgm:else>
          </dgm:choose>
          <dgm:ruleLst/>
        </dgm:layoutNode>
        <dgm:layoutNode name="node2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sp1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sp2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if>
      <dgm:else name="Name9">
        <dgm:layoutNode name="cycle">
          <dgm:choose name="Name10">
            <dgm:if name="Name11" func="var" arg="dir" op="equ" val="norm">
              <dgm:alg type="cycle">
                <dgm:param type="stAng" val="0"/>
                <dgm:param type="spanAng" val="360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diam" refType="w"/>
                <dgm:constr type="w" for="ch" ptType="node" refType="w"/>
                <dgm:constr type="sibSp" val="15"/>
                <dgm:constr type="userA" for="ch" ptType="sibTrans" refType="diam" op="equ" fact="-1"/>
                <dgm:constr type="wArH" for="ch" ptType="sibTrans" refType="diam" op="equ" fact="0.05"/>
                <dgm:constr type="hArH" for="ch" ptType="sibTrans" refType="diam" op="equ" fact="0.1"/>
                <dgm:constr type="stemThick" for="ch" ptType="sibTrans" refType="diam" op="equ" fact="0.065"/>
                <dgm:constr type="primFontSz" for="ch" ptType="node" op="equ"/>
              </dgm:constrLst>
            </dgm:if>
            <dgm:else name="Name12">
              <dgm:alg type="cycle">
                <dgm:param type="stAng" val="0"/>
                <dgm:param type="spanAng" val="-360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diam" refType="w"/>
                <dgm:constr type="w" for="ch" ptType="node" refType="w"/>
                <dgm:constr type="sibSp" val="15"/>
                <dgm:constr type="userA" for="ch" ptType="sibTrans" refType="diam" op="equ"/>
                <dgm:constr type="wArH" for="ch" ptType="sibTrans" refType="diam" op="equ" fact="0.05"/>
                <dgm:constr type="hArH" for="ch" ptType="sibTrans" refType="diam" op="equ" fact="0.1"/>
                <dgm:constr type="stemThick" for="ch" ptType="sibTrans" refType="diam" op="equ" fact="0.065"/>
                <dgm:constr type="primFontSz" for="ch" ptType="node" op="equ"/>
              </dgm:constrLst>
            </dgm:else>
          </dgm:choose>
          <dgm:ruleLst/>
          <dgm:forEach name="nodesFirstNodeForEach" axis="ch" ptType="node" cnt="1">
            <dgm:layoutNode name="nodeFirstNode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h" refType="w" fact="0.5"/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  <dgm:forEach name="sibTransForEach" axis="followSib" ptType="sibTrans" cnt="1">
              <dgm:layoutNode name="sibTransFirstNode" styleLbl="bgShp">
                <dgm:choose name="Name13">
                  <dgm:if name="Name14" func="var" arg="dir" op="equ" val="norm">
                    <dgm:alg type="conn">
                      <dgm:param type="connRout" val="longCurve"/>
                      <dgm:param type="begPts" val="midR"/>
                      <dgm:param type="endPts" val="midL"/>
                      <dgm:param type="dstNode" val="nodeFirstNode"/>
                    </dgm:alg>
                  </dgm:if>
                  <dgm:else name="Name15">
                    <dgm:alg type="conn">
                      <dgm:param type="connRout" val="longCurve"/>
                      <dgm:param type="begPts" val="midL"/>
                      <dgm:param type="endPts" val="midR"/>
                      <dgm:param type="dstNode" val="nodeFirstNode"/>
                    </dgm:alg>
                  </dgm:else>
                </dgm:choose>
                <dgm:shape xmlns:r="http://schemas.openxmlformats.org/officeDocument/2006/relationships" type="conn" r:blip="" zOrderOff="-2">
                  <dgm:adjLst/>
                </dgm:shape>
                <dgm:presOf axis="self"/>
                <dgm:choose name="Name16">
                  <dgm:if name="Name17" axis="par ch" ptType="doc node" func="cnt" op="equ" val="3">
                    <dgm:constrLst>
                      <dgm:constr type="userA"/>
                      <dgm:constr type="diam" refType="userA" fact="1.01"/>
                      <dgm:constr type="begPad" refType="connDist" fact="-0.2"/>
                      <dgm:constr type="endPad" refType="connDist" fact="0.05"/>
                    </dgm:constrLst>
                  </dgm:if>
                  <dgm:if name="Name18" axis="par ch" ptType="doc node" func="cnt" op="equ" val="4">
                    <dgm:constrLst>
                      <dgm:constr type="userA"/>
                      <dgm:constr type="diam" refType="userA" fact="1.26"/>
                      <dgm:constr type="begPad" refType="connDist" fact="-0.2"/>
                      <dgm:constr type="endPad" refType="connDist" fact="0.05"/>
                    </dgm:constrLst>
                  </dgm:if>
                  <dgm:if name="Name19" axis="par ch" ptType="doc node" func="cnt" op="equ" val="5">
                    <dgm:constrLst>
                      <dgm:constr type="userA"/>
                      <dgm:constr type="diam" refType="userA" fact="1.04"/>
                      <dgm:constr type="begPad" refType="connDist" fact="-0.2"/>
                      <dgm:constr type="endPad" refType="connDist" fact="0.05"/>
                    </dgm:constrLst>
                  </dgm:if>
                  <dgm:if name="Name20" axis="par ch" ptType="doc node" func="cnt" op="equ" val="6">
                    <dgm:constrLst>
                      <dgm:constr type="userA"/>
                      <dgm:constr type="diam" refType="userA" fact="1.1"/>
                      <dgm:constr type="begPad" refType="connDist" fact="-0.2"/>
                      <dgm:constr type="endPad" refType="connDist" fact="0.05"/>
                    </dgm:constrLst>
                  </dgm:if>
                  <dgm:else name="Name21">
                    <dgm:constrLst>
                      <dgm:constr type="userA"/>
                      <dgm:constr type="diam" refType="userA" fact="1.04"/>
                      <dgm:constr type="begPad" refType="connDist" fact="-0.2"/>
                      <dgm:constr type="endPad" refType="connDist" fact="0.05"/>
                    </dgm:constrLst>
                  </dgm:else>
                </dgm:choose>
                <dgm:ruleLst/>
              </dgm:layoutNode>
            </dgm:forEach>
          </dgm:forEach>
          <dgm:forEach name="followingNodesForEach" axis="ch" ptType="node" st="2">
            <dgm:layoutNode name="nodeFollowingNodes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h" refType="w" fact="0.5"/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forEach>
        </dgm:layoutNode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662940</xdr:colOff>
      <xdr:row>4</xdr:row>
      <xdr:rowOff>166370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43D63-92DB-446D-B217-08E78D9C9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66675"/>
          <a:ext cx="615315" cy="82359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1</xdr:row>
      <xdr:rowOff>76200</xdr:rowOff>
    </xdr:from>
    <xdr:to>
      <xdr:col>9</xdr:col>
      <xdr:colOff>121920</xdr:colOff>
      <xdr:row>3</xdr:row>
      <xdr:rowOff>48260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38705-45E5-4BBB-95DB-610EEED42E4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57175"/>
          <a:ext cx="2036445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490538</xdr:colOff>
      <xdr:row>6</xdr:row>
      <xdr:rowOff>76200</xdr:rowOff>
    </xdr:from>
    <xdr:to>
      <xdr:col>9</xdr:col>
      <xdr:colOff>752476</xdr:colOff>
      <xdr:row>35</xdr:row>
      <xdr:rowOff>161925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7C233F9A-B505-403B-8F21-BFEE2C049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4</xdr:col>
      <xdr:colOff>9525</xdr:colOff>
      <xdr:row>16</xdr:row>
      <xdr:rowOff>57150</xdr:rowOff>
    </xdr:from>
    <xdr:to>
      <xdr:col>6</xdr:col>
      <xdr:colOff>666750</xdr:colOff>
      <xdr:row>26</xdr:row>
      <xdr:rowOff>104775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79AC96A-F266-41FD-9D56-47F78732F71F}"/>
            </a:ext>
          </a:extLst>
        </xdr:cNvPr>
        <xdr:cNvSpPr/>
      </xdr:nvSpPr>
      <xdr:spPr>
        <a:xfrm>
          <a:off x="3362325" y="2971800"/>
          <a:ext cx="2333625" cy="1857375"/>
        </a:xfrm>
        <a:prstGeom prst="rect">
          <a:avLst/>
        </a:prstGeom>
        <a:noFill/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Plan Anticorrupción y de Atención al Ciudadano</a:t>
          </a:r>
        </a:p>
        <a:p>
          <a:pPr algn="ctr"/>
          <a:endParaRPr lang="es-ES" sz="18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710044</xdr:colOff>
      <xdr:row>4</xdr:row>
      <xdr:rowOff>142691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F80CB-7CC2-4CEB-809C-94519AE53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710044" cy="952316"/>
        </a:xfrm>
        <a:prstGeom prst="rect">
          <a:avLst/>
        </a:prstGeom>
      </xdr:spPr>
    </xdr:pic>
    <xdr:clientData/>
  </xdr:twoCellAnchor>
  <xdr:twoCellAnchor editAs="oneCell">
    <xdr:from>
      <xdr:col>5</xdr:col>
      <xdr:colOff>923925</xdr:colOff>
      <xdr:row>0</xdr:row>
      <xdr:rowOff>66675</xdr:rowOff>
    </xdr:from>
    <xdr:to>
      <xdr:col>6</xdr:col>
      <xdr:colOff>1637260</xdr:colOff>
      <xdr:row>2</xdr:row>
      <xdr:rowOff>19685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24CEB5-74A8-4660-8F17-A66A76C004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66675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1447800</xdr:colOff>
      <xdr:row>2</xdr:row>
      <xdr:rowOff>104775</xdr:rowOff>
    </xdr:from>
    <xdr:to>
      <xdr:col>7</xdr:col>
      <xdr:colOff>22425</xdr:colOff>
      <xdr:row>4</xdr:row>
      <xdr:rowOff>108150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33E843-092F-4C9A-999B-E608D79A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029950" y="485775"/>
          <a:ext cx="432000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104775</xdr:rowOff>
    </xdr:from>
    <xdr:to>
      <xdr:col>1</xdr:col>
      <xdr:colOff>668241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C1C385-AE3B-43AF-9A15-8BF110209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04775"/>
          <a:ext cx="553941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885825</xdr:colOff>
      <xdr:row>0</xdr:row>
      <xdr:rowOff>85725</xdr:rowOff>
    </xdr:from>
    <xdr:to>
      <xdr:col>6</xdr:col>
      <xdr:colOff>1599160</xdr:colOff>
      <xdr:row>2</xdr:row>
      <xdr:rowOff>38735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AF5A49-5052-4B81-8D69-83D01E1CD2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85725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1228725</xdr:colOff>
      <xdr:row>2</xdr:row>
      <xdr:rowOff>95250</xdr:rowOff>
    </xdr:from>
    <xdr:to>
      <xdr:col>7</xdr:col>
      <xdr:colOff>41475</xdr:colOff>
      <xdr:row>4</xdr:row>
      <xdr:rowOff>98625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76D18E-E7F5-4BF3-989B-746AC7B29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72800" y="476250"/>
          <a:ext cx="432000" cy="43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710044</xdr:colOff>
      <xdr:row>4</xdr:row>
      <xdr:rowOff>142691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18DCC-01D2-4931-B38A-863680F21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710044" cy="952316"/>
        </a:xfrm>
        <a:prstGeom prst="rect">
          <a:avLst/>
        </a:prstGeom>
      </xdr:spPr>
    </xdr:pic>
    <xdr:clientData/>
  </xdr:twoCellAnchor>
  <xdr:twoCellAnchor editAs="oneCell">
    <xdr:from>
      <xdr:col>5</xdr:col>
      <xdr:colOff>866775</xdr:colOff>
      <xdr:row>0</xdr:row>
      <xdr:rowOff>76200</xdr:rowOff>
    </xdr:from>
    <xdr:to>
      <xdr:col>6</xdr:col>
      <xdr:colOff>1580110</xdr:colOff>
      <xdr:row>2</xdr:row>
      <xdr:rowOff>29210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C1C946-F22B-4D06-A877-DA1C7A887E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76200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1190625</xdr:colOff>
      <xdr:row>2</xdr:row>
      <xdr:rowOff>85725</xdr:rowOff>
    </xdr:from>
    <xdr:to>
      <xdr:col>7</xdr:col>
      <xdr:colOff>3375</xdr:colOff>
      <xdr:row>4</xdr:row>
      <xdr:rowOff>89100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431C3E-24E8-43F8-8B8C-9F742E1A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267950" y="466725"/>
          <a:ext cx="432000" cy="43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710044</xdr:colOff>
      <xdr:row>4</xdr:row>
      <xdr:rowOff>142691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C1F4-F400-4613-A0E5-B73799FD0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710044" cy="952316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66675</xdr:rowOff>
    </xdr:from>
    <xdr:to>
      <xdr:col>7</xdr:col>
      <xdr:colOff>8485</xdr:colOff>
      <xdr:row>2</xdr:row>
      <xdr:rowOff>19685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A1696F-328C-4FDB-A6D6-48D49D11C1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675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1219200</xdr:colOff>
      <xdr:row>2</xdr:row>
      <xdr:rowOff>104775</xdr:rowOff>
    </xdr:from>
    <xdr:to>
      <xdr:col>7</xdr:col>
      <xdr:colOff>31950</xdr:colOff>
      <xdr:row>4</xdr:row>
      <xdr:rowOff>108150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C2DA5A-10E8-42D4-94FB-BC608CA46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63275" y="485775"/>
          <a:ext cx="432000" cy="43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710044</xdr:colOff>
      <xdr:row>4</xdr:row>
      <xdr:rowOff>142691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182458-5D59-42A1-9DAC-971F9BC8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710044" cy="952316"/>
        </a:xfrm>
        <a:prstGeom prst="rect">
          <a:avLst/>
        </a:prstGeom>
      </xdr:spPr>
    </xdr:pic>
    <xdr:clientData/>
  </xdr:twoCellAnchor>
  <xdr:twoCellAnchor editAs="oneCell">
    <xdr:from>
      <xdr:col>5</xdr:col>
      <xdr:colOff>904875</xdr:colOff>
      <xdr:row>0</xdr:row>
      <xdr:rowOff>66675</xdr:rowOff>
    </xdr:from>
    <xdr:to>
      <xdr:col>6</xdr:col>
      <xdr:colOff>1618210</xdr:colOff>
      <xdr:row>2</xdr:row>
      <xdr:rowOff>19685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561A84-C627-4466-AC35-6AA8DD5869A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6675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1228725</xdr:colOff>
      <xdr:row>2</xdr:row>
      <xdr:rowOff>104775</xdr:rowOff>
    </xdr:from>
    <xdr:to>
      <xdr:col>7</xdr:col>
      <xdr:colOff>41475</xdr:colOff>
      <xdr:row>4</xdr:row>
      <xdr:rowOff>108150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6BD4BC-D92E-4C18-808B-B5E53C4F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72800" y="485775"/>
          <a:ext cx="432000" cy="43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405244</xdr:colOff>
      <xdr:row>4</xdr:row>
      <xdr:rowOff>142691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11BDF-6517-4A5A-AA24-94D2FF04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710044" cy="952316"/>
        </a:xfrm>
        <a:prstGeom prst="rect">
          <a:avLst/>
        </a:prstGeom>
      </xdr:spPr>
    </xdr:pic>
    <xdr:clientData/>
  </xdr:twoCellAnchor>
  <xdr:twoCellAnchor editAs="oneCell">
    <xdr:from>
      <xdr:col>4</xdr:col>
      <xdr:colOff>866775</xdr:colOff>
      <xdr:row>0</xdr:row>
      <xdr:rowOff>66675</xdr:rowOff>
    </xdr:from>
    <xdr:to>
      <xdr:col>5</xdr:col>
      <xdr:colOff>1580110</xdr:colOff>
      <xdr:row>2</xdr:row>
      <xdr:rowOff>19685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7311E6-B19B-4E0D-A022-86CAA3D1EF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66675"/>
          <a:ext cx="2037310" cy="334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1181100</xdr:colOff>
      <xdr:row>2</xdr:row>
      <xdr:rowOff>76200</xdr:rowOff>
    </xdr:from>
    <xdr:to>
      <xdr:col>5</xdr:col>
      <xdr:colOff>1613100</xdr:colOff>
      <xdr:row>4</xdr:row>
      <xdr:rowOff>79575</xdr:rowOff>
    </xdr:to>
    <xdr:pic>
      <xdr:nvPicPr>
        <xdr:cNvPr id="4" name="Gráfico 3" descr="Círculo con flecha derech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E0C833-9380-463F-8D86-7A86455D1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791575" y="457200"/>
          <a:ext cx="432000" cy="43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615315</xdr:colOff>
      <xdr:row>4</xdr:row>
      <xdr:rowOff>118745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09FC81-0C6E-4FAD-B944-3BA247F4B8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15315" cy="8235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1895475</xdr:colOff>
      <xdr:row>1</xdr:row>
      <xdr:rowOff>66675</xdr:rowOff>
    </xdr:from>
    <xdr:to>
      <xdr:col>1</xdr:col>
      <xdr:colOff>3924300</xdr:colOff>
      <xdr:row>3</xdr:row>
      <xdr:rowOff>19685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20594D-FA36-4FEF-809F-1E053C277A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57175"/>
          <a:ext cx="2028825" cy="334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615315</xdr:colOff>
      <xdr:row>4</xdr:row>
      <xdr:rowOff>61595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919B8A-AAC8-41E0-9378-1EEAE75C0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315" cy="82359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</xdr:row>
      <xdr:rowOff>9525</xdr:rowOff>
    </xdr:from>
    <xdr:to>
      <xdr:col>3</xdr:col>
      <xdr:colOff>741045</xdr:colOff>
      <xdr:row>2</xdr:row>
      <xdr:rowOff>153035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6A6345-D106-419D-AD59-09FC127837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00025"/>
          <a:ext cx="2036445" cy="334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7142F6-9F39-49DC-9D1D-275AD5ACF297}" name="Tabla25" displayName="Tabla25" ref="B10:F20" totalsRowShown="0" headerRowDxfId="62" dataDxfId="60" headerRowBorderDxfId="61" headerRowCellStyle="Énfasis1" dataCellStyle="Normal">
  <autoFilter ref="B10:F20" xr:uid="{FA30FE61-F507-4755-9E78-42841296B5DF}"/>
  <tableColumns count="5">
    <tableColumn id="1" xr3:uid="{FF3B8FD5-2B2B-429D-BF37-7B6192F4E9C3}" name="PLAN" dataDxfId="59" dataCellStyle="Normal"/>
    <tableColumn id="3" xr3:uid="{6EB47115-9567-4333-9C9B-74F5585F2C16}" name="META" dataDxfId="58" dataCellStyle="Porcentaje"/>
    <tableColumn id="5" xr3:uid="{8E8DD60E-B087-4DC9-A7DE-1C873B11E44A}" name="CUMPLIMIENTO" dataDxfId="57" dataCellStyle="Porcentaje"/>
    <tableColumn id="6" xr3:uid="{26850691-8D7E-4BC5-B5E2-C00D121BC473}" name="EVALUACION" dataDxfId="56" dataCellStyle="Normal">
      <calculatedColumnFormula>IF(D11&gt;90%,"EXCELENTE",IF(D11&gt;80%,"SATISFACTORIO",IF(D11&gt;70%,"REGULAR","DEFICIENTE")))</calculatedColumnFormula>
    </tableColumn>
    <tableColumn id="9" xr3:uid="{435E24AB-A813-42BE-B5A9-F158F0D6B140}" name="TABLERO DE CONTROL" dataDxfId="55" dataCellStyle="Normal">
      <calculatedColumnFormula>+Tabla25[[#This Row],[CUMPLIMIENTO]]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0DB136-1B91-4C21-A619-868AF0D63402}" name="Tabla2" displayName="Tabla2" ref="B11:Z12" headerRowDxfId="54" dataDxfId="52" headerRowBorderDxfId="53" tableBorderDxfId="51" totalsRowBorderDxfId="50" headerRowCellStyle="40% - Énfasis1">
  <autoFilter ref="B11:Z12" xr:uid="{3D6DF824-3910-421A-95E4-4CF7D496B7AE}"/>
  <tableColumns count="25">
    <tableColumn id="6" xr3:uid="{E039A29C-5CC0-4C96-8158-1813143818D0}" name="No. Actividad" totalsRowLabel="Total" dataDxfId="49" totalsRowDxfId="48"/>
    <tableColumn id="1" xr3:uid="{F3BAEC8A-1E54-4082-A55B-A2807D03E05B}" name="Descripción de la actividad" dataDxfId="47" totalsRowDxfId="46"/>
    <tableColumn id="7" xr3:uid="{31A2FAFC-37FD-4ADD-893F-9B1A572ED174}" name="Evidencia" dataDxfId="45" totalsRowDxfId="44"/>
    <tableColumn id="2" xr3:uid="{F854CCA0-2042-4218-9C63-9F0A3453015C}" name="Indicador de la actividad" dataDxfId="43" totalsRowDxfId="42"/>
    <tableColumn id="9" xr3:uid="{04C89EDD-E0AA-43ED-9354-0567F8192D81}" name="Fórmula de cálculo" dataDxfId="41" totalsRowDxfId="40"/>
    <tableColumn id="10" xr3:uid="{824875C7-2762-4C3E-B534-48B4FFC19C1C}" name="Unidad de medida" dataDxfId="39" totalsRowDxfId="38"/>
    <tableColumn id="4" xr3:uid="{407763BA-E295-49F4-9F82-0B159A1BCF18}" name="Ponderador" dataDxfId="37" totalsRowDxfId="36" dataCellStyle="Porcentaje"/>
    <tableColumn id="11" xr3:uid="{8EC493D3-3801-46B7-9418-103B1C953B02}" name="Fecha inicio Actividad" dataDxfId="35" totalsRowDxfId="34"/>
    <tableColumn id="12" xr3:uid="{3E43CEAF-50F2-44D7-ACC5-A3EB597D0B33}" name="Fecha fin Actividad" dataDxfId="33" totalsRowDxfId="32"/>
    <tableColumn id="13" xr3:uid="{7C0707DB-2345-4104-AE44-37E9FBA43E3E}" name="I TRIM" dataDxfId="31" totalsRowDxfId="30"/>
    <tableColumn id="16" xr3:uid="{974766EF-0DBA-401C-A5EA-5A68365054B0}" name="II TRIM" dataDxfId="29" totalsRowDxfId="28"/>
    <tableColumn id="15" xr3:uid="{77F92757-297A-4BC7-8936-F7A59D0EF315}" name="III TRIM" dataDxfId="27" totalsRowDxfId="26"/>
    <tableColumn id="14" xr3:uid="{6D276676-FC63-49DB-B7CA-A35CCCE3AE09}" name="IV TRIM" dataDxfId="25" totalsRowDxfId="24"/>
    <tableColumn id="17" xr3:uid="{90DD1DD4-30DF-4651-9666-023AB22F993B}" name="Total Año" dataDxfId="23" totalsRowDxfId="22"/>
    <tableColumn id="19" xr3:uid="{A92C1FA7-B471-4CB7-A500-52FCBAF340EE}" name=" I TRIM _x000a_avance" dataDxfId="21" totalsRowDxfId="20" dataCellStyle="20% - Énfasis4"/>
    <tableColumn id="18" xr3:uid="{3DDF0188-E7A1-45FD-9964-64256DC61146}" name=" II TRIM _x000a_avance" dataDxfId="19" totalsRowDxfId="18" dataCellStyle="20% - Énfasis4"/>
    <tableColumn id="8" xr3:uid="{2F0F9B81-2D52-42B3-81CA-4D033E66C489}" name="II TRIM _x000a_avance" dataDxfId="17" totalsRowDxfId="16" dataCellStyle="20% - Énfasis4"/>
    <tableColumn id="5" xr3:uid="{4BEA80D1-3769-42B4-9DBE-1776710439BC}" name="IV TRIM _x000a_avance" dataDxfId="15" totalsRowDxfId="14" dataCellStyle="20% - Énfasis4"/>
    <tableColumn id="3" xr3:uid="{B2FB2695-CBBF-49FD-A8A2-9E17FB8797F3}" name="Avance total Año" dataDxfId="13" totalsRowDxfId="12" dataCellStyle="20% - Énfasis4">
      <calculatedColumnFormula>SUM(Tabla2[[ I TRIM 
avance]:[IV TRIM 
avance]])</calculatedColumnFormula>
    </tableColumn>
    <tableColumn id="23" xr3:uid="{271F327D-A6CE-4BB0-A89F-3668FB37F107}" name="Resultado alcanzado I trimestre" dataDxfId="11" totalsRowDxfId="10" dataCellStyle="Normal"/>
    <tableColumn id="22" xr3:uid="{16181036-64DE-4EA3-8742-E7B465282216}" name="Resultado alcanzado II trimestre" dataDxfId="9" totalsRowDxfId="8" dataCellStyle="Normal"/>
    <tableColumn id="21" xr3:uid="{726029DD-2833-4B4E-B60C-9A17DE22859A}" name="Resultado alcanzado III trimestre" dataDxfId="7" totalsRowDxfId="6" dataCellStyle="Normal"/>
    <tableColumn id="20" xr3:uid="{CD571276-B869-47A5-AFBE-D2C8CFFE05C3}" name="Resultado alcanzado VI trimestre" dataDxfId="5" totalsRowDxfId="4" dataCellStyle="Normal"/>
    <tableColumn id="27" xr3:uid="{F1E0836D-0F77-4F33-98A0-FE783DFB0863}" name="Cumplimiento (%)" totalsRowFunction="sum" dataDxfId="3" totalsRowDxfId="2" dataCellStyle="Porcentaje">
      <calculatedColumnFormula>IFERROR((Tabla2[Avance total Año]/Tabla2[Total Año]*100),"0.00")</calculatedColumnFormula>
    </tableColumn>
    <tableColumn id="29" xr3:uid="{84CD556C-8609-493A-8895-3B25E8C3BEE7}" name="Avance ponderado _x000a_(%)" totalsRowFunction="sum" dataDxfId="1" totalsRowDxfId="0" dataCellStyle="Porcentaje">
      <calculatedColumnFormula>IFERROR((Tabla2[Cumplimiento (%)]*Tabla2[Ponderador]/100),"0.00")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6804-C564-451A-8259-D767586138BA}">
  <sheetPr>
    <tabColor theme="4"/>
  </sheetPr>
  <dimension ref="K12:K13"/>
  <sheetViews>
    <sheetView showGridLines="0" showRowColHeaders="0" tabSelected="1" workbookViewId="0"/>
  </sheetViews>
  <sheetFormatPr baseColWidth="10" defaultRowHeight="14.25" x14ac:dyDescent="0.2"/>
  <sheetData>
    <row r="12" spans="11:11" ht="15" x14ac:dyDescent="0.25">
      <c r="K12" s="47"/>
    </row>
    <row r="13" spans="11:11" ht="15" x14ac:dyDescent="0.25">
      <c r="K13" s="47"/>
    </row>
  </sheetData>
  <sheetProtection algorithmName="SHA-512" hashValue="3lNturSfkZujLn1LziwCYitKd26hAsirz+ry+ikXOmcRDV5r28A2F0hjZNAquTg3GTwcj1zoWTmpvPV/dY9MWQ==" saltValue="1uBRZ0UFILiM6BZZVTidT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40A9-4F91-41F4-A3DC-E0239AE68579}">
  <dimension ref="A3:B66"/>
  <sheetViews>
    <sheetView topLeftCell="A26" workbookViewId="0">
      <selection activeCell="E60" sqref="E60"/>
    </sheetView>
  </sheetViews>
  <sheetFormatPr baseColWidth="10" defaultRowHeight="15" x14ac:dyDescent="0.25"/>
  <cols>
    <col min="1" max="1" width="25.125" style="38" customWidth="1"/>
    <col min="2" max="2" width="39.125" style="38" customWidth="1"/>
    <col min="3" max="16384" width="11" style="38"/>
  </cols>
  <sheetData>
    <row r="3" spans="1:1" x14ac:dyDescent="0.25">
      <c r="A3" s="45" t="s">
        <v>48</v>
      </c>
    </row>
    <row r="4" spans="1:1" x14ac:dyDescent="0.25">
      <c r="A4" s="44" t="s">
        <v>41</v>
      </c>
    </row>
    <row r="5" spans="1:1" x14ac:dyDescent="0.25">
      <c r="A5" s="44" t="s">
        <v>42</v>
      </c>
    </row>
    <row r="6" spans="1:1" x14ac:dyDescent="0.25">
      <c r="A6" s="44" t="s">
        <v>43</v>
      </c>
    </row>
    <row r="7" spans="1:1" x14ac:dyDescent="0.25">
      <c r="A7" s="44" t="s">
        <v>44</v>
      </c>
    </row>
    <row r="8" spans="1:1" x14ac:dyDescent="0.25">
      <c r="A8" s="44" t="s">
        <v>45</v>
      </c>
    </row>
    <row r="9" spans="1:1" x14ac:dyDescent="0.25">
      <c r="A9" s="44" t="s">
        <v>46</v>
      </c>
    </row>
    <row r="10" spans="1:1" x14ac:dyDescent="0.25">
      <c r="A10" s="44" t="s">
        <v>47</v>
      </c>
    </row>
    <row r="14" spans="1:1" x14ac:dyDescent="0.25">
      <c r="A14" s="43" t="s">
        <v>4</v>
      </c>
    </row>
    <row r="15" spans="1:1" x14ac:dyDescent="0.25">
      <c r="A15" s="44" t="s">
        <v>5</v>
      </c>
    </row>
    <row r="16" spans="1:1" x14ac:dyDescent="0.25">
      <c r="A16" s="44" t="s">
        <v>6</v>
      </c>
    </row>
    <row r="17" spans="1:1" x14ac:dyDescent="0.25">
      <c r="A17" s="44" t="s">
        <v>7</v>
      </c>
    </row>
    <row r="18" spans="1:1" x14ac:dyDescent="0.25">
      <c r="A18" s="44" t="s">
        <v>8</v>
      </c>
    </row>
    <row r="19" spans="1:1" x14ac:dyDescent="0.25">
      <c r="A19" s="44" t="s">
        <v>9</v>
      </c>
    </row>
    <row r="20" spans="1:1" x14ac:dyDescent="0.25">
      <c r="A20" s="44" t="s">
        <v>10</v>
      </c>
    </row>
    <row r="21" spans="1:1" x14ac:dyDescent="0.25">
      <c r="A21" s="44" t="s">
        <v>11</v>
      </c>
    </row>
    <row r="22" spans="1:1" x14ac:dyDescent="0.25">
      <c r="A22" s="44" t="s">
        <v>12</v>
      </c>
    </row>
    <row r="23" spans="1:1" x14ac:dyDescent="0.25">
      <c r="A23" s="44" t="s">
        <v>13</v>
      </c>
    </row>
    <row r="24" spans="1:1" x14ac:dyDescent="0.25">
      <c r="A24" s="44" t="s">
        <v>116</v>
      </c>
    </row>
    <row r="25" spans="1:1" x14ac:dyDescent="0.25">
      <c r="A25" s="44" t="s">
        <v>117</v>
      </c>
    </row>
    <row r="26" spans="1:1" x14ac:dyDescent="0.25">
      <c r="A26" s="44" t="s">
        <v>118</v>
      </c>
    </row>
    <row r="27" spans="1:1" x14ac:dyDescent="0.25">
      <c r="A27" s="44" t="s">
        <v>119</v>
      </c>
    </row>
    <row r="28" spans="1:1" x14ac:dyDescent="0.25">
      <c r="A28" s="44" t="s">
        <v>14</v>
      </c>
    </row>
    <row r="29" spans="1:1" x14ac:dyDescent="0.25">
      <c r="A29" s="44" t="s">
        <v>120</v>
      </c>
    </row>
    <row r="30" spans="1:1" x14ac:dyDescent="0.25">
      <c r="A30" s="44" t="s">
        <v>121</v>
      </c>
    </row>
    <row r="31" spans="1:1" x14ac:dyDescent="0.25">
      <c r="A31" s="44" t="s">
        <v>122</v>
      </c>
    </row>
    <row r="32" spans="1:1" x14ac:dyDescent="0.25">
      <c r="A32" s="44" t="s">
        <v>123</v>
      </c>
    </row>
    <row r="33" spans="1:1" x14ac:dyDescent="0.25">
      <c r="A33" s="44" t="s">
        <v>124</v>
      </c>
    </row>
    <row r="37" spans="1:1" x14ac:dyDescent="0.25">
      <c r="A37" s="1" t="s">
        <v>21</v>
      </c>
    </row>
    <row r="38" spans="1:1" x14ac:dyDescent="0.25">
      <c r="A38" s="1" t="s">
        <v>22</v>
      </c>
    </row>
    <row r="40" spans="1:1" x14ac:dyDescent="0.25">
      <c r="A40" s="1" t="s">
        <v>15</v>
      </c>
    </row>
    <row r="41" spans="1:1" x14ac:dyDescent="0.25">
      <c r="A41" s="38" t="s">
        <v>19</v>
      </c>
    </row>
    <row r="42" spans="1:1" x14ac:dyDescent="0.25">
      <c r="A42" s="38" t="s">
        <v>16</v>
      </c>
    </row>
    <row r="43" spans="1:1" x14ac:dyDescent="0.25">
      <c r="A43" s="38" t="s">
        <v>17</v>
      </c>
    </row>
    <row r="44" spans="1:1" x14ac:dyDescent="0.25">
      <c r="A44" s="38" t="s">
        <v>20</v>
      </c>
    </row>
    <row r="45" spans="1:1" x14ac:dyDescent="0.25">
      <c r="A45" s="38" t="s">
        <v>18</v>
      </c>
    </row>
    <row r="49" spans="1:2" x14ac:dyDescent="0.25">
      <c r="A49" s="41" t="s">
        <v>90</v>
      </c>
      <c r="B49" s="41" t="s">
        <v>91</v>
      </c>
    </row>
    <row r="50" spans="1:2" x14ac:dyDescent="0.25">
      <c r="A50" s="105" t="s">
        <v>92</v>
      </c>
      <c r="B50" s="39" t="s">
        <v>93</v>
      </c>
    </row>
    <row r="51" spans="1:2" x14ac:dyDescent="0.25">
      <c r="A51" s="105"/>
      <c r="B51" s="39" t="s">
        <v>94</v>
      </c>
    </row>
    <row r="52" spans="1:2" x14ac:dyDescent="0.25">
      <c r="A52" s="107" t="s">
        <v>113</v>
      </c>
      <c r="B52" s="42" t="s">
        <v>95</v>
      </c>
    </row>
    <row r="53" spans="1:2" ht="30" x14ac:dyDescent="0.25">
      <c r="A53" s="108"/>
      <c r="B53" s="39" t="s">
        <v>96</v>
      </c>
    </row>
    <row r="54" spans="1:2" ht="30" x14ac:dyDescent="0.25">
      <c r="A54" s="109" t="s">
        <v>114</v>
      </c>
      <c r="B54" s="39" t="s">
        <v>97</v>
      </c>
    </row>
    <row r="55" spans="1:2" x14ac:dyDescent="0.25">
      <c r="A55" s="110"/>
      <c r="B55" s="39" t="s">
        <v>98</v>
      </c>
    </row>
    <row r="56" spans="1:2" x14ac:dyDescent="0.25">
      <c r="A56" s="110"/>
      <c r="B56" s="39" t="s">
        <v>99</v>
      </c>
    </row>
    <row r="57" spans="1:2" x14ac:dyDescent="0.25">
      <c r="A57" s="110"/>
      <c r="B57" s="39" t="s">
        <v>100</v>
      </c>
    </row>
    <row r="58" spans="1:2" x14ac:dyDescent="0.25">
      <c r="A58" s="110"/>
      <c r="B58" s="39" t="s">
        <v>101</v>
      </c>
    </row>
    <row r="59" spans="1:2" x14ac:dyDescent="0.25">
      <c r="A59" s="110"/>
      <c r="B59" s="39" t="s">
        <v>102</v>
      </c>
    </row>
    <row r="60" spans="1:2" x14ac:dyDescent="0.25">
      <c r="A60" s="110"/>
      <c r="B60" s="39" t="s">
        <v>103</v>
      </c>
    </row>
    <row r="61" spans="1:2" x14ac:dyDescent="0.25">
      <c r="A61" s="111"/>
      <c r="B61" s="39" t="s">
        <v>104</v>
      </c>
    </row>
    <row r="62" spans="1:2" ht="30" x14ac:dyDescent="0.25">
      <c r="A62" s="40" t="s">
        <v>105</v>
      </c>
      <c r="B62" s="39" t="s">
        <v>106</v>
      </c>
    </row>
    <row r="63" spans="1:2" x14ac:dyDescent="0.25">
      <c r="A63" s="106" t="s">
        <v>107</v>
      </c>
      <c r="B63" s="39" t="s">
        <v>108</v>
      </c>
    </row>
    <row r="64" spans="1:2" ht="30" x14ac:dyDescent="0.25">
      <c r="A64" s="106"/>
      <c r="B64" s="39" t="s">
        <v>109</v>
      </c>
    </row>
    <row r="65" spans="1:2" ht="30" x14ac:dyDescent="0.25">
      <c r="A65" s="40" t="s">
        <v>115</v>
      </c>
      <c r="B65" s="39" t="s">
        <v>110</v>
      </c>
    </row>
    <row r="66" spans="1:2" x14ac:dyDescent="0.25">
      <c r="A66" s="40" t="s">
        <v>111</v>
      </c>
      <c r="B66" s="39" t="s">
        <v>112</v>
      </c>
    </row>
  </sheetData>
  <mergeCells count="4">
    <mergeCell ref="A50:A51"/>
    <mergeCell ref="A63:A64"/>
    <mergeCell ref="A52:A53"/>
    <mergeCell ref="A54:A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1EEB5-A315-495D-A273-C072F93A21AA}">
  <sheetPr>
    <tabColor theme="4"/>
  </sheetPr>
  <dimension ref="B3:G45"/>
  <sheetViews>
    <sheetView showGridLines="0" showRowColHeaders="0" zoomScaleNormal="100" workbookViewId="0"/>
  </sheetViews>
  <sheetFormatPr baseColWidth="10" defaultRowHeight="15" x14ac:dyDescent="0.25"/>
  <cols>
    <col min="1" max="1" width="2" style="51" customWidth="1"/>
    <col min="2" max="2" width="29.5" style="51" customWidth="1"/>
    <col min="3" max="3" width="4" style="51" bestFit="1" customWidth="1"/>
    <col min="4" max="4" width="38.25" style="51" customWidth="1"/>
    <col min="5" max="5" width="34.625" style="51" customWidth="1"/>
    <col min="6" max="6" width="17.375" style="51" customWidth="1"/>
    <col min="7" max="7" width="24.375" style="51" customWidth="1"/>
    <col min="8" max="16384" width="11" style="51"/>
  </cols>
  <sheetData>
    <row r="3" spans="2:7" ht="18.75" x14ac:dyDescent="0.3">
      <c r="B3" s="87" t="s">
        <v>125</v>
      </c>
      <c r="C3" s="87"/>
      <c r="D3" s="87"/>
      <c r="E3" s="87"/>
      <c r="F3" s="87"/>
      <c r="G3" s="87"/>
    </row>
    <row r="6" spans="2:7" x14ac:dyDescent="0.25">
      <c r="B6" s="84" t="s">
        <v>126</v>
      </c>
      <c r="C6" s="84" t="s">
        <v>127</v>
      </c>
      <c r="D6" s="84" t="s">
        <v>0</v>
      </c>
      <c r="E6" s="84" t="s">
        <v>128</v>
      </c>
      <c r="F6" s="84" t="s">
        <v>129</v>
      </c>
      <c r="G6" s="84" t="s">
        <v>1</v>
      </c>
    </row>
    <row r="7" spans="2:7" ht="57.75" customHeight="1" x14ac:dyDescent="0.25">
      <c r="B7" s="52" t="s">
        <v>130</v>
      </c>
      <c r="C7" s="53">
        <v>1</v>
      </c>
      <c r="D7" s="54" t="s">
        <v>131</v>
      </c>
      <c r="E7" s="55" t="s">
        <v>132</v>
      </c>
      <c r="F7" s="56">
        <v>45107</v>
      </c>
      <c r="G7" s="57" t="s">
        <v>133</v>
      </c>
    </row>
    <row r="8" spans="2:7" ht="57.75" customHeight="1" x14ac:dyDescent="0.25">
      <c r="B8" s="88" t="s">
        <v>134</v>
      </c>
      <c r="C8" s="58">
        <v>2</v>
      </c>
      <c r="D8" s="59" t="s">
        <v>135</v>
      </c>
      <c r="E8" s="60" t="s">
        <v>136</v>
      </c>
      <c r="F8" s="61">
        <v>44957</v>
      </c>
      <c r="G8" s="62" t="s">
        <v>137</v>
      </c>
    </row>
    <row r="9" spans="2:7" ht="70.5" customHeight="1" x14ac:dyDescent="0.25">
      <c r="B9" s="88"/>
      <c r="C9" s="58">
        <v>3</v>
      </c>
      <c r="D9" s="60" t="s">
        <v>138</v>
      </c>
      <c r="E9" s="60" t="s">
        <v>139</v>
      </c>
      <c r="F9" s="61">
        <v>44957</v>
      </c>
      <c r="G9" s="63" t="s">
        <v>140</v>
      </c>
    </row>
    <row r="10" spans="2:7" ht="52.5" customHeight="1" x14ac:dyDescent="0.25">
      <c r="B10" s="64" t="s">
        <v>141</v>
      </c>
      <c r="C10" s="65">
        <v>4</v>
      </c>
      <c r="D10" s="60" t="s">
        <v>142</v>
      </c>
      <c r="E10" s="59" t="s">
        <v>143</v>
      </c>
      <c r="F10" s="61">
        <v>44957</v>
      </c>
      <c r="G10" s="63" t="s">
        <v>140</v>
      </c>
    </row>
    <row r="11" spans="2:7" ht="49.5" customHeight="1" x14ac:dyDescent="0.25">
      <c r="B11" s="66" t="s">
        <v>144</v>
      </c>
      <c r="C11" s="53">
        <v>5</v>
      </c>
      <c r="D11" s="60" t="s">
        <v>145</v>
      </c>
      <c r="E11" s="60" t="s">
        <v>146</v>
      </c>
      <c r="F11" s="61" t="s">
        <v>147</v>
      </c>
      <c r="G11" s="63" t="s">
        <v>140</v>
      </c>
    </row>
    <row r="12" spans="2:7" ht="58.5" customHeight="1" x14ac:dyDescent="0.25">
      <c r="B12" s="89" t="s">
        <v>148</v>
      </c>
      <c r="C12" s="58">
        <v>6</v>
      </c>
      <c r="D12" s="59" t="s">
        <v>149</v>
      </c>
      <c r="E12" s="60" t="s">
        <v>150</v>
      </c>
      <c r="F12" s="61" t="s">
        <v>147</v>
      </c>
      <c r="G12" s="62" t="s">
        <v>151</v>
      </c>
    </row>
    <row r="13" spans="2:7" ht="31.5" customHeight="1" x14ac:dyDescent="0.25">
      <c r="B13" s="90"/>
      <c r="C13" s="58">
        <v>7</v>
      </c>
      <c r="D13" s="59" t="s">
        <v>152</v>
      </c>
      <c r="E13" s="60" t="s">
        <v>153</v>
      </c>
      <c r="F13" s="61" t="s">
        <v>154</v>
      </c>
      <c r="G13" s="62" t="s">
        <v>151</v>
      </c>
    </row>
    <row r="14" spans="2:7" ht="42" customHeight="1" x14ac:dyDescent="0.25">
      <c r="B14" s="91"/>
      <c r="C14" s="65">
        <v>8</v>
      </c>
      <c r="D14" s="60" t="s">
        <v>155</v>
      </c>
      <c r="E14" s="59" t="s">
        <v>156</v>
      </c>
      <c r="F14" s="61" t="s">
        <v>154</v>
      </c>
      <c r="G14" s="62" t="s">
        <v>137</v>
      </c>
    </row>
    <row r="15" spans="2:7" x14ac:dyDescent="0.25">
      <c r="B15" s="67"/>
      <c r="C15" s="68"/>
      <c r="D15" s="67"/>
      <c r="F15" s="69"/>
      <c r="G15" s="70"/>
    </row>
    <row r="16" spans="2:7" x14ac:dyDescent="0.25">
      <c r="B16" s="67"/>
      <c r="C16" s="68"/>
      <c r="D16" s="67"/>
      <c r="E16" s="67"/>
    </row>
    <row r="17" spans="2:7" x14ac:dyDescent="0.25">
      <c r="B17" s="67"/>
      <c r="C17" s="68"/>
      <c r="D17" s="67"/>
      <c r="E17" s="67"/>
      <c r="F17" s="69"/>
      <c r="G17" s="70"/>
    </row>
    <row r="18" spans="2:7" x14ac:dyDescent="0.25">
      <c r="B18" s="67"/>
      <c r="C18" s="68"/>
      <c r="D18" s="67"/>
      <c r="E18" s="67"/>
    </row>
    <row r="19" spans="2:7" x14ac:dyDescent="0.25">
      <c r="B19" s="67"/>
      <c r="C19" s="68"/>
      <c r="D19" s="67"/>
      <c r="E19" s="67"/>
      <c r="F19" s="69"/>
      <c r="G19" s="70"/>
    </row>
    <row r="20" spans="2:7" x14ac:dyDescent="0.25">
      <c r="B20" s="67"/>
      <c r="C20" s="68"/>
      <c r="D20" s="67"/>
      <c r="E20" s="67"/>
      <c r="F20" s="69"/>
      <c r="G20" s="70"/>
    </row>
    <row r="21" spans="2:7" x14ac:dyDescent="0.25">
      <c r="B21" s="67"/>
      <c r="C21" s="68"/>
      <c r="D21" s="67"/>
      <c r="E21" s="67"/>
      <c r="F21" s="69"/>
      <c r="G21" s="70"/>
    </row>
    <row r="22" spans="2:7" x14ac:dyDescent="0.25">
      <c r="B22" s="67"/>
      <c r="C22" s="68"/>
      <c r="D22" s="67"/>
      <c r="E22" s="67"/>
      <c r="F22" s="69"/>
      <c r="G22" s="70"/>
    </row>
    <row r="23" spans="2:7" x14ac:dyDescent="0.25">
      <c r="B23" s="67"/>
      <c r="C23" s="68"/>
      <c r="D23" s="67"/>
      <c r="E23" s="67"/>
      <c r="F23" s="69"/>
      <c r="G23" s="70"/>
    </row>
    <row r="24" spans="2:7" x14ac:dyDescent="0.25">
      <c r="B24" s="67"/>
      <c r="C24" s="68"/>
      <c r="D24" s="67"/>
      <c r="E24" s="67"/>
      <c r="F24" s="69"/>
      <c r="G24" s="70"/>
    </row>
    <row r="25" spans="2:7" x14ac:dyDescent="0.25">
      <c r="B25" s="67"/>
      <c r="C25" s="68"/>
      <c r="D25" s="67"/>
      <c r="E25" s="67"/>
      <c r="F25" s="69"/>
      <c r="G25" s="70"/>
    </row>
    <row r="26" spans="2:7" x14ac:dyDescent="0.25">
      <c r="B26" s="67"/>
      <c r="C26" s="68"/>
      <c r="D26" s="67"/>
      <c r="E26" s="67"/>
      <c r="F26" s="69"/>
      <c r="G26" s="70"/>
    </row>
    <row r="27" spans="2:7" x14ac:dyDescent="0.25">
      <c r="B27" s="67"/>
      <c r="C27" s="68"/>
      <c r="D27" s="67"/>
      <c r="E27" s="67"/>
      <c r="F27" s="69"/>
      <c r="G27" s="70"/>
    </row>
    <row r="28" spans="2:7" x14ac:dyDescent="0.25">
      <c r="B28" s="67"/>
      <c r="C28" s="68"/>
      <c r="D28" s="67"/>
      <c r="E28" s="67"/>
      <c r="F28" s="69"/>
      <c r="G28" s="70"/>
    </row>
    <row r="29" spans="2:7" x14ac:dyDescent="0.25">
      <c r="B29" s="67"/>
      <c r="C29" s="68"/>
      <c r="D29" s="67"/>
      <c r="E29" s="67"/>
      <c r="F29" s="69"/>
      <c r="G29" s="70"/>
    </row>
    <row r="30" spans="2:7" x14ac:dyDescent="0.25">
      <c r="B30" s="67"/>
      <c r="C30" s="68"/>
      <c r="D30" s="67"/>
      <c r="E30" s="67"/>
      <c r="F30" s="69"/>
      <c r="G30" s="70"/>
    </row>
    <row r="31" spans="2:7" x14ac:dyDescent="0.25">
      <c r="B31" s="67"/>
      <c r="C31" s="68"/>
      <c r="D31" s="67"/>
      <c r="E31" s="67"/>
      <c r="F31" s="69"/>
      <c r="G31" s="70"/>
    </row>
    <row r="32" spans="2:7" x14ac:dyDescent="0.25">
      <c r="B32" s="67"/>
      <c r="C32" s="68"/>
      <c r="D32" s="67"/>
      <c r="E32" s="67"/>
      <c r="F32" s="69"/>
      <c r="G32" s="70"/>
    </row>
    <row r="33" spans="2:7" x14ac:dyDescent="0.25">
      <c r="B33" s="67"/>
      <c r="C33" s="68"/>
      <c r="D33" s="67"/>
      <c r="E33" s="67"/>
      <c r="F33" s="69"/>
      <c r="G33" s="70"/>
    </row>
    <row r="34" spans="2:7" x14ac:dyDescent="0.25">
      <c r="B34" s="67"/>
      <c r="C34" s="68"/>
      <c r="D34" s="67"/>
      <c r="E34" s="67"/>
      <c r="F34" s="69"/>
      <c r="G34" s="70"/>
    </row>
    <row r="35" spans="2:7" x14ac:dyDescent="0.25">
      <c r="B35" s="67"/>
      <c r="C35" s="68"/>
      <c r="D35" s="67"/>
      <c r="E35" s="67"/>
      <c r="F35" s="69"/>
      <c r="G35" s="70"/>
    </row>
    <row r="36" spans="2:7" x14ac:dyDescent="0.25">
      <c r="B36" s="67"/>
      <c r="C36" s="68"/>
      <c r="D36" s="67"/>
      <c r="E36" s="67"/>
      <c r="F36" s="69"/>
      <c r="G36" s="70"/>
    </row>
    <row r="37" spans="2:7" x14ac:dyDescent="0.25">
      <c r="B37" s="67"/>
      <c r="C37" s="68"/>
      <c r="D37" s="67"/>
      <c r="E37" s="67"/>
      <c r="F37" s="69"/>
      <c r="G37" s="70"/>
    </row>
    <row r="38" spans="2:7" x14ac:dyDescent="0.25">
      <c r="B38" s="67"/>
      <c r="C38" s="68"/>
      <c r="D38" s="67"/>
      <c r="E38" s="67"/>
      <c r="F38" s="69"/>
      <c r="G38" s="70"/>
    </row>
    <row r="39" spans="2:7" x14ac:dyDescent="0.25">
      <c r="B39" s="67"/>
      <c r="C39" s="68"/>
      <c r="D39" s="67"/>
      <c r="E39" s="67"/>
      <c r="F39" s="69"/>
      <c r="G39" s="70"/>
    </row>
    <row r="40" spans="2:7" x14ac:dyDescent="0.25">
      <c r="B40" s="67"/>
      <c r="C40" s="68"/>
      <c r="D40" s="67"/>
      <c r="E40" s="67"/>
      <c r="F40" s="69"/>
      <c r="G40" s="70"/>
    </row>
    <row r="41" spans="2:7" x14ac:dyDescent="0.25">
      <c r="B41" s="67"/>
      <c r="C41" s="68"/>
      <c r="D41" s="67"/>
      <c r="E41" s="67"/>
      <c r="F41" s="69"/>
      <c r="G41" s="70"/>
    </row>
    <row r="42" spans="2:7" x14ac:dyDescent="0.25">
      <c r="B42" s="67"/>
      <c r="C42" s="68"/>
      <c r="D42" s="67"/>
      <c r="E42" s="67"/>
      <c r="F42" s="69"/>
      <c r="G42" s="70"/>
    </row>
    <row r="43" spans="2:7" x14ac:dyDescent="0.25">
      <c r="B43" s="67"/>
      <c r="C43" s="68"/>
      <c r="D43" s="67"/>
      <c r="E43" s="67"/>
      <c r="F43" s="69"/>
      <c r="G43" s="70"/>
    </row>
    <row r="44" spans="2:7" x14ac:dyDescent="0.25">
      <c r="B44" s="67"/>
      <c r="C44" s="68"/>
      <c r="D44" s="67"/>
      <c r="E44" s="67"/>
      <c r="F44" s="69"/>
      <c r="G44" s="70"/>
    </row>
    <row r="45" spans="2:7" x14ac:dyDescent="0.25">
      <c r="B45" s="67"/>
      <c r="C45" s="68"/>
      <c r="D45" s="67"/>
      <c r="E45" s="67"/>
      <c r="F45" s="69"/>
      <c r="G45" s="70"/>
    </row>
  </sheetData>
  <sheetProtection algorithmName="SHA-512" hashValue="0Bb4FqsyPEK20b1kmPJTyndugdTSNiWP8wnKqM8hkz+rklHugvAWFUQeMo9qPje/e5me3Tcdk/UNFWQmRwpNTg==" saltValue="eIU9IeO8vguCgUMMQjhCBA==" spinCount="100000" sheet="1" objects="1" scenarios="1"/>
  <mergeCells count="3">
    <mergeCell ref="B3:G3"/>
    <mergeCell ref="B8:B9"/>
    <mergeCell ref="B12:B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B998-573D-4C2B-8FAA-16294743A0C0}">
  <sheetPr>
    <tabColor theme="4"/>
  </sheetPr>
  <dimension ref="B3:G39"/>
  <sheetViews>
    <sheetView showGridLines="0" showRowColHeaders="0" workbookViewId="0"/>
  </sheetViews>
  <sheetFormatPr baseColWidth="10" defaultRowHeight="15" x14ac:dyDescent="0.25"/>
  <cols>
    <col min="1" max="1" width="2" style="51" customWidth="1"/>
    <col min="2" max="2" width="28" style="51" customWidth="1"/>
    <col min="3" max="3" width="4" style="51" bestFit="1" customWidth="1"/>
    <col min="4" max="5" width="38.25" style="51" customWidth="1"/>
    <col min="6" max="6" width="17.375" style="51" customWidth="1"/>
    <col min="7" max="7" width="21.25" style="51" bestFit="1" customWidth="1"/>
    <col min="8" max="16384" width="11" style="51"/>
  </cols>
  <sheetData>
    <row r="3" spans="2:7" ht="18.75" x14ac:dyDescent="0.3">
      <c r="B3" s="87" t="s">
        <v>157</v>
      </c>
      <c r="C3" s="87"/>
      <c r="D3" s="87"/>
      <c r="E3" s="87"/>
      <c r="F3" s="87"/>
      <c r="G3" s="87"/>
    </row>
    <row r="6" spans="2:7" x14ac:dyDescent="0.25">
      <c r="B6" s="84" t="s">
        <v>126</v>
      </c>
      <c r="C6" s="84" t="s">
        <v>127</v>
      </c>
      <c r="D6" s="84" t="s">
        <v>0</v>
      </c>
      <c r="E6" s="84" t="s">
        <v>128</v>
      </c>
      <c r="F6" s="84" t="s">
        <v>129</v>
      </c>
      <c r="G6" s="84" t="s">
        <v>1</v>
      </c>
    </row>
    <row r="7" spans="2:7" ht="42.75" customHeight="1" x14ac:dyDescent="0.25">
      <c r="B7" s="92" t="s">
        <v>158</v>
      </c>
      <c r="C7" s="71">
        <v>1</v>
      </c>
      <c r="D7" s="72" t="s">
        <v>159</v>
      </c>
      <c r="E7" s="73" t="s">
        <v>160</v>
      </c>
      <c r="F7" s="74">
        <v>45291</v>
      </c>
      <c r="G7" s="73" t="s">
        <v>161</v>
      </c>
    </row>
    <row r="8" spans="2:7" ht="51.75" customHeight="1" x14ac:dyDescent="0.25">
      <c r="B8" s="93"/>
      <c r="C8" s="71">
        <v>2</v>
      </c>
      <c r="D8" s="73" t="s">
        <v>162</v>
      </c>
      <c r="E8" s="73" t="s">
        <v>163</v>
      </c>
      <c r="F8" s="74">
        <v>45291</v>
      </c>
      <c r="G8" s="75" t="s">
        <v>164</v>
      </c>
    </row>
    <row r="9" spans="2:7" x14ac:dyDescent="0.25">
      <c r="B9" s="67"/>
      <c r="C9" s="68"/>
      <c r="D9" s="67"/>
      <c r="F9" s="69"/>
      <c r="G9" s="70"/>
    </row>
    <row r="10" spans="2:7" x14ac:dyDescent="0.25">
      <c r="B10" s="67"/>
      <c r="C10" s="68"/>
      <c r="D10" s="67"/>
      <c r="E10" s="67"/>
    </row>
    <row r="11" spans="2:7" x14ac:dyDescent="0.25">
      <c r="B11" s="67"/>
      <c r="C11" s="68"/>
      <c r="D11" s="67"/>
      <c r="E11" s="67"/>
      <c r="F11" s="69"/>
      <c r="G11" s="70"/>
    </row>
    <row r="12" spans="2:7" x14ac:dyDescent="0.25">
      <c r="B12" s="67"/>
      <c r="C12" s="68"/>
      <c r="D12" s="67"/>
      <c r="E12" s="67"/>
    </row>
    <row r="13" spans="2:7" x14ac:dyDescent="0.25">
      <c r="B13" s="67"/>
      <c r="C13" s="68"/>
      <c r="D13" s="67"/>
      <c r="E13" s="67"/>
      <c r="F13" s="69"/>
      <c r="G13" s="70"/>
    </row>
    <row r="14" spans="2:7" x14ac:dyDescent="0.25">
      <c r="B14" s="67"/>
      <c r="C14" s="68"/>
      <c r="D14" s="67"/>
      <c r="E14" s="67"/>
      <c r="F14" s="69"/>
      <c r="G14" s="70"/>
    </row>
    <row r="15" spans="2:7" x14ac:dyDescent="0.25">
      <c r="B15" s="67"/>
      <c r="C15" s="68"/>
      <c r="D15" s="67"/>
      <c r="E15" s="67"/>
      <c r="F15" s="69"/>
      <c r="G15" s="70"/>
    </row>
    <row r="16" spans="2:7" x14ac:dyDescent="0.25">
      <c r="B16" s="67"/>
      <c r="C16" s="68"/>
      <c r="D16" s="67"/>
      <c r="E16" s="67"/>
      <c r="F16" s="69"/>
      <c r="G16" s="70"/>
    </row>
    <row r="17" spans="2:7" x14ac:dyDescent="0.25">
      <c r="B17" s="67"/>
      <c r="C17" s="68"/>
      <c r="D17" s="67"/>
      <c r="E17" s="67"/>
      <c r="F17" s="69"/>
      <c r="G17" s="70"/>
    </row>
    <row r="18" spans="2:7" x14ac:dyDescent="0.25">
      <c r="B18" s="67"/>
      <c r="C18" s="68"/>
      <c r="D18" s="67"/>
      <c r="E18" s="67"/>
      <c r="F18" s="69"/>
      <c r="G18" s="70"/>
    </row>
    <row r="19" spans="2:7" x14ac:dyDescent="0.25">
      <c r="B19" s="67"/>
      <c r="C19" s="68"/>
      <c r="D19" s="67"/>
      <c r="E19" s="67"/>
      <c r="F19" s="69"/>
      <c r="G19" s="70"/>
    </row>
    <row r="20" spans="2:7" x14ac:dyDescent="0.25">
      <c r="B20" s="67"/>
      <c r="C20" s="68"/>
      <c r="D20" s="67"/>
      <c r="E20" s="67"/>
      <c r="F20" s="69"/>
      <c r="G20" s="70"/>
    </row>
    <row r="21" spans="2:7" x14ac:dyDescent="0.25">
      <c r="B21" s="67"/>
      <c r="C21" s="68"/>
      <c r="D21" s="67"/>
      <c r="E21" s="67"/>
      <c r="F21" s="69"/>
      <c r="G21" s="70"/>
    </row>
    <row r="22" spans="2:7" x14ac:dyDescent="0.25">
      <c r="B22" s="67"/>
      <c r="C22" s="68"/>
      <c r="D22" s="67"/>
      <c r="E22" s="67"/>
      <c r="F22" s="69"/>
      <c r="G22" s="70"/>
    </row>
    <row r="23" spans="2:7" x14ac:dyDescent="0.25">
      <c r="B23" s="67"/>
      <c r="C23" s="68"/>
      <c r="D23" s="67"/>
      <c r="E23" s="67"/>
      <c r="F23" s="69"/>
      <c r="G23" s="70"/>
    </row>
    <row r="24" spans="2:7" x14ac:dyDescent="0.25">
      <c r="B24" s="67"/>
      <c r="C24" s="68"/>
      <c r="D24" s="67"/>
      <c r="E24" s="67"/>
      <c r="F24" s="69"/>
      <c r="G24" s="70"/>
    </row>
    <row r="25" spans="2:7" x14ac:dyDescent="0.25">
      <c r="B25" s="67"/>
      <c r="C25" s="68"/>
      <c r="D25" s="67"/>
      <c r="E25" s="67"/>
      <c r="F25" s="69"/>
      <c r="G25" s="70"/>
    </row>
    <row r="26" spans="2:7" x14ac:dyDescent="0.25">
      <c r="B26" s="67"/>
      <c r="C26" s="68"/>
      <c r="D26" s="67"/>
      <c r="E26" s="67"/>
      <c r="F26" s="69"/>
      <c r="G26" s="70"/>
    </row>
    <row r="27" spans="2:7" x14ac:dyDescent="0.25">
      <c r="B27" s="67"/>
      <c r="C27" s="68"/>
      <c r="D27" s="67"/>
      <c r="E27" s="67"/>
      <c r="F27" s="69"/>
      <c r="G27" s="70"/>
    </row>
    <row r="28" spans="2:7" x14ac:dyDescent="0.25">
      <c r="B28" s="67"/>
      <c r="C28" s="68"/>
      <c r="D28" s="67"/>
      <c r="E28" s="67"/>
      <c r="F28" s="69"/>
      <c r="G28" s="70"/>
    </row>
    <row r="29" spans="2:7" x14ac:dyDescent="0.25">
      <c r="B29" s="67"/>
      <c r="C29" s="68"/>
      <c r="D29" s="67"/>
      <c r="E29" s="67"/>
      <c r="F29" s="69"/>
      <c r="G29" s="70"/>
    </row>
    <row r="30" spans="2:7" x14ac:dyDescent="0.25">
      <c r="B30" s="67"/>
      <c r="C30" s="68"/>
      <c r="D30" s="67"/>
      <c r="E30" s="67"/>
      <c r="F30" s="69"/>
      <c r="G30" s="70"/>
    </row>
    <row r="31" spans="2:7" x14ac:dyDescent="0.25">
      <c r="B31" s="67"/>
      <c r="C31" s="68"/>
      <c r="D31" s="67"/>
      <c r="E31" s="67"/>
      <c r="F31" s="69"/>
      <c r="G31" s="70"/>
    </row>
    <row r="32" spans="2:7" x14ac:dyDescent="0.25">
      <c r="B32" s="67"/>
      <c r="C32" s="68"/>
      <c r="D32" s="67"/>
      <c r="E32" s="67"/>
      <c r="F32" s="69"/>
      <c r="G32" s="70"/>
    </row>
    <row r="33" spans="2:7" x14ac:dyDescent="0.25">
      <c r="B33" s="67"/>
      <c r="C33" s="68"/>
      <c r="D33" s="67"/>
      <c r="E33" s="67"/>
      <c r="F33" s="69"/>
      <c r="G33" s="70"/>
    </row>
    <row r="34" spans="2:7" x14ac:dyDescent="0.25">
      <c r="B34" s="67"/>
      <c r="C34" s="68"/>
      <c r="D34" s="67"/>
      <c r="E34" s="67"/>
      <c r="F34" s="69"/>
      <c r="G34" s="70"/>
    </row>
    <row r="35" spans="2:7" x14ac:dyDescent="0.25">
      <c r="B35" s="67"/>
      <c r="C35" s="68"/>
      <c r="D35" s="67"/>
      <c r="E35" s="67"/>
      <c r="F35" s="69"/>
      <c r="G35" s="70"/>
    </row>
    <row r="36" spans="2:7" x14ac:dyDescent="0.25">
      <c r="B36" s="67"/>
      <c r="C36" s="68"/>
      <c r="D36" s="67"/>
      <c r="E36" s="67"/>
      <c r="F36" s="69"/>
      <c r="G36" s="70"/>
    </row>
    <row r="37" spans="2:7" x14ac:dyDescent="0.25">
      <c r="B37" s="67"/>
      <c r="C37" s="68"/>
      <c r="D37" s="67"/>
      <c r="E37" s="67"/>
      <c r="F37" s="69"/>
      <c r="G37" s="70"/>
    </row>
    <row r="38" spans="2:7" x14ac:dyDescent="0.25">
      <c r="B38" s="67"/>
      <c r="C38" s="68"/>
      <c r="D38" s="67"/>
      <c r="E38" s="67"/>
      <c r="F38" s="69"/>
      <c r="G38" s="70"/>
    </row>
    <row r="39" spans="2:7" x14ac:dyDescent="0.25">
      <c r="B39" s="67"/>
      <c r="C39" s="68"/>
      <c r="D39" s="67"/>
      <c r="E39" s="67"/>
      <c r="F39" s="69"/>
      <c r="G39" s="70"/>
    </row>
  </sheetData>
  <sheetProtection algorithmName="SHA-512" hashValue="6rmMyYwE4lSaOADrla9gHtduenNNbv6NeFxYVUGB71SlLuO37/QjoEJOw/MPEBvHLNRJBrxNHv2skcBA8cUHrw==" saltValue="Al3cB8E+yxNFlH3tHQQYOQ==" spinCount="100000" sheet="1" objects="1" scenarios="1"/>
  <mergeCells count="2">
    <mergeCell ref="B3:G3"/>
    <mergeCell ref="B7:B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F27F-BCA8-4171-8BCE-2F8F334C083D}">
  <sheetPr>
    <tabColor theme="4"/>
  </sheetPr>
  <dimension ref="B3:G39"/>
  <sheetViews>
    <sheetView showGridLines="0" showRowColHeaders="0" workbookViewId="0">
      <selection activeCell="L22" sqref="L22"/>
    </sheetView>
  </sheetViews>
  <sheetFormatPr baseColWidth="10" defaultRowHeight="15" x14ac:dyDescent="0.25"/>
  <cols>
    <col min="1" max="1" width="2" style="51" customWidth="1"/>
    <col min="2" max="2" width="28" style="51" customWidth="1"/>
    <col min="3" max="3" width="4" style="51" bestFit="1" customWidth="1"/>
    <col min="4" max="4" width="34.375" style="51" customWidth="1"/>
    <col min="5" max="5" width="33.375" style="51" customWidth="1"/>
    <col min="6" max="6" width="17.375" style="51" customWidth="1"/>
    <col min="7" max="7" width="21.25" style="51" bestFit="1" customWidth="1"/>
    <col min="8" max="16384" width="11" style="51"/>
  </cols>
  <sheetData>
    <row r="3" spans="2:7" ht="18.75" x14ac:dyDescent="0.3">
      <c r="B3" s="87" t="s">
        <v>165</v>
      </c>
      <c r="C3" s="87"/>
      <c r="D3" s="87"/>
      <c r="E3" s="87"/>
      <c r="F3" s="87"/>
      <c r="G3" s="87"/>
    </row>
    <row r="6" spans="2:7" x14ac:dyDescent="0.25">
      <c r="B6" s="84" t="s">
        <v>126</v>
      </c>
      <c r="C6" s="84" t="s">
        <v>127</v>
      </c>
      <c r="D6" s="84" t="s">
        <v>0</v>
      </c>
      <c r="E6" s="84" t="s">
        <v>128</v>
      </c>
      <c r="F6" s="84" t="s">
        <v>129</v>
      </c>
      <c r="G6" s="84" t="s">
        <v>1</v>
      </c>
    </row>
    <row r="7" spans="2:7" ht="66.75" customHeight="1" x14ac:dyDescent="0.25">
      <c r="B7" s="94" t="s">
        <v>166</v>
      </c>
      <c r="C7" s="71">
        <v>1</v>
      </c>
      <c r="D7" s="76" t="s">
        <v>167</v>
      </c>
      <c r="E7" s="82" t="s">
        <v>168</v>
      </c>
      <c r="F7" s="85" t="s">
        <v>169</v>
      </c>
      <c r="G7" s="76" t="s">
        <v>170</v>
      </c>
    </row>
    <row r="8" spans="2:7" ht="42.75" customHeight="1" x14ac:dyDescent="0.25">
      <c r="B8" s="95"/>
      <c r="C8" s="71">
        <v>2</v>
      </c>
      <c r="D8" s="82" t="s">
        <v>171</v>
      </c>
      <c r="E8" s="82" t="s">
        <v>172</v>
      </c>
      <c r="F8" s="85">
        <v>44957</v>
      </c>
      <c r="G8" s="76" t="s">
        <v>170</v>
      </c>
    </row>
    <row r="9" spans="2:7" ht="50.25" customHeight="1" x14ac:dyDescent="0.25">
      <c r="B9" s="95"/>
      <c r="C9" s="71">
        <v>3</v>
      </c>
      <c r="D9" s="82" t="s">
        <v>173</v>
      </c>
      <c r="E9" s="82" t="s">
        <v>174</v>
      </c>
      <c r="F9" s="85" t="s">
        <v>175</v>
      </c>
      <c r="G9" s="76" t="s">
        <v>176</v>
      </c>
    </row>
    <row r="10" spans="2:7" ht="72" customHeight="1" x14ac:dyDescent="0.25">
      <c r="B10" s="95"/>
      <c r="C10" s="71">
        <v>4</v>
      </c>
      <c r="D10" s="82" t="s">
        <v>177</v>
      </c>
      <c r="E10" s="76" t="s">
        <v>178</v>
      </c>
      <c r="F10" s="85" t="s">
        <v>184</v>
      </c>
      <c r="G10" s="76" t="s">
        <v>179</v>
      </c>
    </row>
    <row r="11" spans="2:7" ht="78" customHeight="1" x14ac:dyDescent="0.25">
      <c r="B11" s="77"/>
      <c r="C11" s="71">
        <v>5</v>
      </c>
      <c r="D11" s="82" t="s">
        <v>180</v>
      </c>
      <c r="E11" s="76" t="s">
        <v>178</v>
      </c>
      <c r="F11" s="85" t="s">
        <v>184</v>
      </c>
      <c r="G11" s="76" t="s">
        <v>179</v>
      </c>
    </row>
    <row r="12" spans="2:7" ht="43.5" customHeight="1" x14ac:dyDescent="0.25">
      <c r="B12" s="78" t="s">
        <v>181</v>
      </c>
      <c r="C12" s="71">
        <v>6</v>
      </c>
      <c r="D12" s="82" t="s">
        <v>182</v>
      </c>
      <c r="E12" s="76" t="s">
        <v>183</v>
      </c>
      <c r="F12" s="85" t="s">
        <v>184</v>
      </c>
      <c r="G12" s="76" t="s">
        <v>185</v>
      </c>
    </row>
    <row r="13" spans="2:7" x14ac:dyDescent="0.25">
      <c r="B13" s="67"/>
      <c r="C13" s="68"/>
      <c r="D13" s="67"/>
      <c r="E13" s="67"/>
      <c r="F13" s="69"/>
      <c r="G13" s="70"/>
    </row>
    <row r="14" spans="2:7" x14ac:dyDescent="0.25">
      <c r="B14" s="67"/>
      <c r="C14" s="68"/>
      <c r="D14" s="67"/>
      <c r="E14" s="67"/>
      <c r="F14" s="69"/>
      <c r="G14" s="70"/>
    </row>
    <row r="15" spans="2:7" x14ac:dyDescent="0.25">
      <c r="B15" s="67"/>
      <c r="C15" s="68"/>
      <c r="D15" s="67"/>
      <c r="E15" s="67"/>
      <c r="F15" s="69"/>
      <c r="G15" s="70"/>
    </row>
    <row r="16" spans="2:7" x14ac:dyDescent="0.25">
      <c r="B16" s="67"/>
      <c r="C16" s="68"/>
      <c r="D16" s="67"/>
      <c r="E16" s="67"/>
      <c r="F16" s="69"/>
      <c r="G16" s="70"/>
    </row>
    <row r="17" spans="2:7" x14ac:dyDescent="0.25">
      <c r="B17" s="67"/>
      <c r="C17" s="68"/>
      <c r="D17" s="67"/>
      <c r="E17" s="67"/>
      <c r="F17" s="69"/>
      <c r="G17" s="70"/>
    </row>
    <row r="18" spans="2:7" x14ac:dyDescent="0.25">
      <c r="B18" s="67"/>
      <c r="C18" s="68"/>
      <c r="D18" s="67"/>
      <c r="E18" s="67"/>
      <c r="F18" s="69"/>
      <c r="G18" s="70"/>
    </row>
    <row r="19" spans="2:7" x14ac:dyDescent="0.25">
      <c r="B19" s="67"/>
      <c r="C19" s="68"/>
      <c r="D19" s="67"/>
      <c r="E19" s="67"/>
      <c r="F19" s="69"/>
      <c r="G19" s="70"/>
    </row>
    <row r="20" spans="2:7" x14ac:dyDescent="0.25">
      <c r="B20" s="67"/>
      <c r="C20" s="68"/>
      <c r="D20" s="67"/>
      <c r="E20" s="67"/>
      <c r="F20" s="69"/>
      <c r="G20" s="70"/>
    </row>
    <row r="21" spans="2:7" x14ac:dyDescent="0.25">
      <c r="B21" s="67"/>
      <c r="C21" s="68"/>
      <c r="D21" s="67"/>
      <c r="E21" s="67"/>
      <c r="F21" s="69"/>
      <c r="G21" s="70"/>
    </row>
    <row r="22" spans="2:7" x14ac:dyDescent="0.25">
      <c r="B22" s="67"/>
      <c r="C22" s="68"/>
      <c r="D22" s="67"/>
      <c r="E22" s="67"/>
      <c r="F22" s="69"/>
      <c r="G22" s="70"/>
    </row>
    <row r="23" spans="2:7" x14ac:dyDescent="0.25">
      <c r="B23" s="67"/>
      <c r="C23" s="68"/>
      <c r="D23" s="67"/>
      <c r="E23" s="67"/>
      <c r="F23" s="69"/>
      <c r="G23" s="70"/>
    </row>
    <row r="24" spans="2:7" x14ac:dyDescent="0.25">
      <c r="B24" s="67"/>
      <c r="C24" s="68"/>
      <c r="D24" s="67"/>
      <c r="E24" s="67"/>
      <c r="F24" s="69"/>
      <c r="G24" s="70"/>
    </row>
    <row r="25" spans="2:7" x14ac:dyDescent="0.25">
      <c r="B25" s="67"/>
      <c r="C25" s="68"/>
      <c r="D25" s="67"/>
      <c r="E25" s="67"/>
      <c r="F25" s="69"/>
      <c r="G25" s="70"/>
    </row>
    <row r="26" spans="2:7" x14ac:dyDescent="0.25">
      <c r="B26" s="67"/>
      <c r="C26" s="68"/>
      <c r="D26" s="67"/>
      <c r="E26" s="67"/>
      <c r="F26" s="69"/>
      <c r="G26" s="70"/>
    </row>
    <row r="27" spans="2:7" x14ac:dyDescent="0.25">
      <c r="B27" s="67"/>
      <c r="C27" s="68"/>
      <c r="D27" s="67"/>
      <c r="E27" s="67"/>
      <c r="F27" s="69"/>
      <c r="G27" s="70"/>
    </row>
    <row r="28" spans="2:7" x14ac:dyDescent="0.25">
      <c r="B28" s="67"/>
      <c r="C28" s="68"/>
      <c r="D28" s="67"/>
      <c r="E28" s="67"/>
      <c r="F28" s="69"/>
      <c r="G28" s="70"/>
    </row>
    <row r="29" spans="2:7" x14ac:dyDescent="0.25">
      <c r="B29" s="67"/>
      <c r="C29" s="68"/>
      <c r="D29" s="67"/>
      <c r="E29" s="67"/>
      <c r="F29" s="69"/>
      <c r="G29" s="70"/>
    </row>
    <row r="30" spans="2:7" x14ac:dyDescent="0.25">
      <c r="B30" s="67"/>
      <c r="C30" s="68"/>
      <c r="D30" s="67"/>
      <c r="E30" s="67"/>
      <c r="F30" s="69"/>
      <c r="G30" s="70"/>
    </row>
    <row r="31" spans="2:7" x14ac:dyDescent="0.25">
      <c r="B31" s="67"/>
      <c r="C31" s="68"/>
      <c r="D31" s="67"/>
      <c r="E31" s="67"/>
      <c r="F31" s="69"/>
      <c r="G31" s="70"/>
    </row>
    <row r="32" spans="2:7" x14ac:dyDescent="0.25">
      <c r="B32" s="67"/>
      <c r="C32" s="68"/>
      <c r="D32" s="67"/>
      <c r="E32" s="67"/>
      <c r="F32" s="69"/>
      <c r="G32" s="70"/>
    </row>
    <row r="33" spans="2:7" x14ac:dyDescent="0.25">
      <c r="B33" s="67"/>
      <c r="C33" s="68"/>
      <c r="D33" s="67"/>
      <c r="E33" s="67"/>
      <c r="F33" s="69"/>
      <c r="G33" s="70"/>
    </row>
    <row r="34" spans="2:7" x14ac:dyDescent="0.25">
      <c r="B34" s="67"/>
      <c r="C34" s="68"/>
      <c r="D34" s="67"/>
      <c r="E34" s="67"/>
      <c r="F34" s="69"/>
      <c r="G34" s="70"/>
    </row>
    <row r="35" spans="2:7" x14ac:dyDescent="0.25">
      <c r="B35" s="67"/>
      <c r="C35" s="68"/>
      <c r="D35" s="67"/>
      <c r="E35" s="67"/>
      <c r="F35" s="69"/>
      <c r="G35" s="70"/>
    </row>
    <row r="36" spans="2:7" x14ac:dyDescent="0.25">
      <c r="B36" s="67"/>
      <c r="C36" s="68"/>
      <c r="D36" s="67"/>
      <c r="E36" s="67"/>
      <c r="F36" s="69"/>
      <c r="G36" s="70"/>
    </row>
    <row r="37" spans="2:7" x14ac:dyDescent="0.25">
      <c r="B37" s="67"/>
      <c r="C37" s="68"/>
      <c r="D37" s="67"/>
      <c r="E37" s="67"/>
      <c r="F37" s="69"/>
      <c r="G37" s="70"/>
    </row>
    <row r="38" spans="2:7" x14ac:dyDescent="0.25">
      <c r="B38" s="67"/>
      <c r="C38" s="68"/>
      <c r="D38" s="67"/>
      <c r="E38" s="67"/>
      <c r="F38" s="69"/>
      <c r="G38" s="70"/>
    </row>
    <row r="39" spans="2:7" x14ac:dyDescent="0.25">
      <c r="B39" s="67"/>
      <c r="C39" s="68"/>
      <c r="D39" s="67"/>
      <c r="E39" s="67"/>
      <c r="F39" s="69"/>
      <c r="G39" s="70"/>
    </row>
  </sheetData>
  <sheetProtection algorithmName="SHA-512" hashValue="CbquONbbVLPfHgtix7y8qyBPDdUU/gRih+KPKTrC82uMI6X+qYCeVvE7E/sHpGEjKToBBZM1V9KGTAmHNX6zvw==" saltValue="+n3fmFJUtavogJOuCN/MDA==" spinCount="100000" sheet="1" objects="1" scenarios="1"/>
  <mergeCells count="2">
    <mergeCell ref="B3:G3"/>
    <mergeCell ref="B7:B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7C0DA-A73F-4BFF-B209-3C5309183878}">
  <sheetPr>
    <tabColor theme="4"/>
  </sheetPr>
  <dimension ref="B3:G41"/>
  <sheetViews>
    <sheetView showGridLines="0" showRowColHeaders="0" workbookViewId="0">
      <selection activeCell="L22" sqref="L22"/>
    </sheetView>
  </sheetViews>
  <sheetFormatPr baseColWidth="10" defaultRowHeight="15" x14ac:dyDescent="0.25"/>
  <cols>
    <col min="1" max="1" width="2" style="51" customWidth="1"/>
    <col min="2" max="2" width="28" style="51" customWidth="1"/>
    <col min="3" max="3" width="4" style="51" bestFit="1" customWidth="1"/>
    <col min="4" max="5" width="38.25" style="51" customWidth="1"/>
    <col min="6" max="6" width="17.375" style="51" customWidth="1"/>
    <col min="7" max="7" width="21.25" style="51" bestFit="1" customWidth="1"/>
    <col min="8" max="16384" width="11" style="51"/>
  </cols>
  <sheetData>
    <row r="3" spans="2:7" ht="18.75" x14ac:dyDescent="0.3">
      <c r="B3" s="87" t="s">
        <v>186</v>
      </c>
      <c r="C3" s="87"/>
      <c r="D3" s="87"/>
      <c r="E3" s="87"/>
      <c r="F3" s="87"/>
      <c r="G3" s="87"/>
    </row>
    <row r="6" spans="2:7" x14ac:dyDescent="0.25">
      <c r="B6" s="84" t="s">
        <v>126</v>
      </c>
      <c r="C6" s="84" t="s">
        <v>127</v>
      </c>
      <c r="D6" s="84" t="s">
        <v>0</v>
      </c>
      <c r="E6" s="84" t="s">
        <v>128</v>
      </c>
      <c r="F6" s="84" t="s">
        <v>129</v>
      </c>
      <c r="G6" s="84" t="s">
        <v>1</v>
      </c>
    </row>
    <row r="7" spans="2:7" ht="37.5" customHeight="1" x14ac:dyDescent="0.25">
      <c r="B7" s="78" t="s">
        <v>187</v>
      </c>
      <c r="C7" s="71">
        <v>1</v>
      </c>
      <c r="D7" s="73" t="s">
        <v>188</v>
      </c>
      <c r="E7" s="73" t="s">
        <v>189</v>
      </c>
      <c r="F7" s="74">
        <v>45138</v>
      </c>
      <c r="G7" s="73" t="s">
        <v>190</v>
      </c>
    </row>
    <row r="8" spans="2:7" ht="25.5" x14ac:dyDescent="0.25">
      <c r="B8" s="78" t="s">
        <v>191</v>
      </c>
      <c r="C8" s="71">
        <v>2</v>
      </c>
      <c r="D8" s="72" t="s">
        <v>192</v>
      </c>
      <c r="E8" s="73" t="s">
        <v>193</v>
      </c>
      <c r="F8" s="74">
        <v>45107</v>
      </c>
      <c r="G8" s="73" t="s">
        <v>194</v>
      </c>
    </row>
    <row r="9" spans="2:7" ht="27.75" customHeight="1" x14ac:dyDescent="0.25">
      <c r="B9" s="78" t="s">
        <v>195</v>
      </c>
      <c r="C9" s="71">
        <v>3</v>
      </c>
      <c r="D9" s="82" t="s">
        <v>84</v>
      </c>
      <c r="E9" s="76" t="s">
        <v>86</v>
      </c>
      <c r="F9" s="85">
        <v>45291</v>
      </c>
      <c r="G9" s="73" t="s">
        <v>196</v>
      </c>
    </row>
    <row r="10" spans="2:7" ht="41.25" customHeight="1" x14ac:dyDescent="0.25">
      <c r="B10" s="78" t="s">
        <v>197</v>
      </c>
      <c r="C10" s="71">
        <v>4</v>
      </c>
      <c r="D10" s="73" t="s">
        <v>198</v>
      </c>
      <c r="E10" s="73" t="s">
        <v>199</v>
      </c>
      <c r="F10" s="74">
        <v>45107</v>
      </c>
      <c r="G10" s="73" t="s">
        <v>200</v>
      </c>
    </row>
    <row r="11" spans="2:7" x14ac:dyDescent="0.25">
      <c r="B11" s="67"/>
      <c r="C11" s="68"/>
      <c r="D11" s="67"/>
      <c r="F11" s="69"/>
      <c r="G11" s="70"/>
    </row>
    <row r="12" spans="2:7" x14ac:dyDescent="0.25">
      <c r="B12" s="67"/>
      <c r="C12" s="68"/>
      <c r="D12" s="67"/>
      <c r="E12" s="67"/>
    </row>
    <row r="13" spans="2:7" x14ac:dyDescent="0.25">
      <c r="B13" s="67"/>
      <c r="C13" s="68"/>
      <c r="D13" s="67"/>
      <c r="E13" s="67"/>
      <c r="F13" s="69"/>
      <c r="G13" s="70"/>
    </row>
    <row r="14" spans="2:7" x14ac:dyDescent="0.25">
      <c r="B14" s="67"/>
      <c r="C14" s="68"/>
      <c r="D14" s="67"/>
      <c r="E14" s="67"/>
    </row>
    <row r="15" spans="2:7" x14ac:dyDescent="0.25">
      <c r="B15" s="67"/>
      <c r="C15" s="68"/>
      <c r="D15" s="67"/>
      <c r="E15" s="67"/>
      <c r="F15" s="69"/>
      <c r="G15" s="70"/>
    </row>
    <row r="16" spans="2:7" x14ac:dyDescent="0.25">
      <c r="B16" s="67"/>
      <c r="C16" s="68"/>
      <c r="D16" s="67"/>
      <c r="E16" s="67"/>
      <c r="F16" s="69"/>
      <c r="G16" s="70"/>
    </row>
    <row r="17" spans="2:7" x14ac:dyDescent="0.25">
      <c r="B17" s="67"/>
      <c r="C17" s="68"/>
      <c r="D17" s="67"/>
      <c r="E17" s="67"/>
      <c r="F17" s="69"/>
      <c r="G17" s="70"/>
    </row>
    <row r="18" spans="2:7" x14ac:dyDescent="0.25">
      <c r="B18" s="67"/>
      <c r="C18" s="68"/>
      <c r="D18" s="67"/>
      <c r="E18" s="67"/>
      <c r="F18" s="69"/>
      <c r="G18" s="70"/>
    </row>
    <row r="19" spans="2:7" x14ac:dyDescent="0.25">
      <c r="B19" s="67"/>
      <c r="C19" s="68"/>
      <c r="D19" s="67"/>
      <c r="E19" s="67"/>
      <c r="F19" s="69"/>
      <c r="G19" s="70"/>
    </row>
    <row r="20" spans="2:7" x14ac:dyDescent="0.25">
      <c r="B20" s="67"/>
      <c r="C20" s="68"/>
      <c r="D20" s="67"/>
      <c r="E20" s="67"/>
      <c r="F20" s="69"/>
      <c r="G20" s="70"/>
    </row>
    <row r="21" spans="2:7" x14ac:dyDescent="0.25">
      <c r="B21" s="67"/>
      <c r="C21" s="68"/>
      <c r="D21" s="67"/>
      <c r="E21" s="67"/>
      <c r="F21" s="69"/>
      <c r="G21" s="70"/>
    </row>
    <row r="22" spans="2:7" x14ac:dyDescent="0.25">
      <c r="B22" s="67"/>
      <c r="C22" s="68"/>
      <c r="D22" s="67"/>
      <c r="E22" s="67"/>
      <c r="F22" s="69"/>
      <c r="G22" s="70"/>
    </row>
    <row r="23" spans="2:7" x14ac:dyDescent="0.25">
      <c r="B23" s="67"/>
      <c r="C23" s="68"/>
      <c r="D23" s="67"/>
      <c r="E23" s="67"/>
      <c r="F23" s="69"/>
      <c r="G23" s="70"/>
    </row>
    <row r="24" spans="2:7" x14ac:dyDescent="0.25">
      <c r="B24" s="67"/>
      <c r="C24" s="68"/>
      <c r="D24" s="67"/>
      <c r="E24" s="67"/>
      <c r="F24" s="69"/>
      <c r="G24" s="70"/>
    </row>
    <row r="25" spans="2:7" x14ac:dyDescent="0.25">
      <c r="B25" s="67"/>
      <c r="C25" s="68"/>
      <c r="D25" s="67"/>
      <c r="E25" s="67"/>
      <c r="F25" s="69"/>
      <c r="G25" s="70"/>
    </row>
    <row r="26" spans="2:7" x14ac:dyDescent="0.25">
      <c r="B26" s="67"/>
      <c r="C26" s="68"/>
      <c r="D26" s="67"/>
      <c r="E26" s="67"/>
      <c r="F26" s="69"/>
      <c r="G26" s="70"/>
    </row>
    <row r="27" spans="2:7" x14ac:dyDescent="0.25">
      <c r="B27" s="67"/>
      <c r="C27" s="68"/>
      <c r="D27" s="67"/>
      <c r="E27" s="67"/>
      <c r="F27" s="69"/>
      <c r="G27" s="70"/>
    </row>
    <row r="28" spans="2:7" x14ac:dyDescent="0.25">
      <c r="B28" s="67"/>
      <c r="C28" s="68"/>
      <c r="D28" s="67"/>
      <c r="E28" s="67"/>
      <c r="F28" s="69"/>
      <c r="G28" s="70"/>
    </row>
    <row r="29" spans="2:7" x14ac:dyDescent="0.25">
      <c r="B29" s="67"/>
      <c r="C29" s="68"/>
      <c r="D29" s="67"/>
      <c r="E29" s="67"/>
      <c r="F29" s="69"/>
      <c r="G29" s="70"/>
    </row>
    <row r="30" spans="2:7" x14ac:dyDescent="0.25">
      <c r="B30" s="67"/>
      <c r="C30" s="68"/>
      <c r="D30" s="67"/>
      <c r="E30" s="67"/>
      <c r="F30" s="69"/>
      <c r="G30" s="70"/>
    </row>
    <row r="31" spans="2:7" x14ac:dyDescent="0.25">
      <c r="B31" s="67"/>
      <c r="C31" s="68"/>
      <c r="D31" s="67"/>
      <c r="E31" s="67"/>
      <c r="F31" s="69"/>
      <c r="G31" s="70"/>
    </row>
    <row r="32" spans="2:7" x14ac:dyDescent="0.25">
      <c r="B32" s="67"/>
      <c r="C32" s="68"/>
      <c r="D32" s="67"/>
      <c r="E32" s="67"/>
      <c r="F32" s="69"/>
      <c r="G32" s="70"/>
    </row>
    <row r="33" spans="2:7" x14ac:dyDescent="0.25">
      <c r="B33" s="67"/>
      <c r="C33" s="68"/>
      <c r="D33" s="67"/>
      <c r="E33" s="67"/>
      <c r="F33" s="69"/>
      <c r="G33" s="70"/>
    </row>
    <row r="34" spans="2:7" x14ac:dyDescent="0.25">
      <c r="B34" s="67"/>
      <c r="C34" s="68"/>
      <c r="D34" s="67"/>
      <c r="E34" s="67"/>
      <c r="F34" s="69"/>
      <c r="G34" s="70"/>
    </row>
    <row r="35" spans="2:7" x14ac:dyDescent="0.25">
      <c r="B35" s="67"/>
      <c r="C35" s="68"/>
      <c r="D35" s="67"/>
      <c r="E35" s="67"/>
      <c r="F35" s="69"/>
      <c r="G35" s="70"/>
    </row>
    <row r="36" spans="2:7" x14ac:dyDescent="0.25">
      <c r="B36" s="67"/>
      <c r="C36" s="68"/>
      <c r="D36" s="67"/>
      <c r="E36" s="67"/>
      <c r="F36" s="69"/>
      <c r="G36" s="70"/>
    </row>
    <row r="37" spans="2:7" x14ac:dyDescent="0.25">
      <c r="B37" s="67"/>
      <c r="C37" s="68"/>
      <c r="D37" s="67"/>
      <c r="E37" s="67"/>
      <c r="F37" s="69"/>
      <c r="G37" s="70"/>
    </row>
    <row r="38" spans="2:7" x14ac:dyDescent="0.25">
      <c r="B38" s="67"/>
      <c r="C38" s="68"/>
      <c r="D38" s="67"/>
      <c r="E38" s="67"/>
      <c r="F38" s="69"/>
      <c r="G38" s="70"/>
    </row>
    <row r="39" spans="2:7" x14ac:dyDescent="0.25">
      <c r="B39" s="67"/>
      <c r="C39" s="68"/>
      <c r="D39" s="67"/>
      <c r="E39" s="67"/>
      <c r="F39" s="69"/>
      <c r="G39" s="70"/>
    </row>
    <row r="40" spans="2:7" x14ac:dyDescent="0.25">
      <c r="B40" s="67"/>
      <c r="C40" s="68"/>
      <c r="D40" s="67"/>
      <c r="E40" s="67"/>
      <c r="F40" s="69"/>
      <c r="G40" s="70"/>
    </row>
    <row r="41" spans="2:7" x14ac:dyDescent="0.25">
      <c r="B41" s="67"/>
      <c r="C41" s="68"/>
      <c r="D41" s="67"/>
      <c r="E41" s="67"/>
      <c r="F41" s="69"/>
      <c r="G41" s="70"/>
    </row>
  </sheetData>
  <sheetProtection algorithmName="SHA-512" hashValue="0q+xliIIusq+ZbXOk3GXicVrn+XMstAmhasnSsMLNVim6kTB7z2/1c2NCJN8/PXe8WHbp1NOqU+vjT7F9uNApA==" saltValue="pRgCvupucU0YQmPvdmVIWQ==" spinCount="100000" sheet="1" objects="1" scenarios="1"/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88B1-7D44-47EB-BB7D-D76C102A2D1F}">
  <sheetPr>
    <tabColor theme="4"/>
  </sheetPr>
  <dimension ref="B3:G42"/>
  <sheetViews>
    <sheetView showGridLines="0" showRowColHeaders="0" zoomScaleNormal="100" workbookViewId="0">
      <selection activeCell="L22" sqref="L22"/>
    </sheetView>
  </sheetViews>
  <sheetFormatPr baseColWidth="10" defaultRowHeight="15" x14ac:dyDescent="0.25"/>
  <cols>
    <col min="1" max="1" width="2" style="51" customWidth="1"/>
    <col min="2" max="2" width="28" style="51" customWidth="1"/>
    <col min="3" max="3" width="4" style="51" bestFit="1" customWidth="1"/>
    <col min="4" max="5" width="38.25" style="51" customWidth="1"/>
    <col min="6" max="6" width="17.375" style="51" customWidth="1"/>
    <col min="7" max="7" width="21.25" style="51" bestFit="1" customWidth="1"/>
    <col min="8" max="16384" width="11" style="51"/>
  </cols>
  <sheetData>
    <row r="3" spans="2:7" ht="18.75" x14ac:dyDescent="0.3">
      <c r="B3" s="87" t="s">
        <v>201</v>
      </c>
      <c r="C3" s="87"/>
      <c r="D3" s="87"/>
      <c r="E3" s="87"/>
      <c r="F3" s="87"/>
      <c r="G3" s="87"/>
    </row>
    <row r="6" spans="2:7" x14ac:dyDescent="0.25">
      <c r="B6" s="84" t="s">
        <v>126</v>
      </c>
      <c r="C6" s="84" t="s">
        <v>127</v>
      </c>
      <c r="D6" s="84" t="s">
        <v>0</v>
      </c>
      <c r="E6" s="84" t="s">
        <v>128</v>
      </c>
      <c r="F6" s="84" t="s">
        <v>129</v>
      </c>
      <c r="G6" s="84" t="s">
        <v>1</v>
      </c>
    </row>
    <row r="7" spans="2:7" ht="44.25" customHeight="1" x14ac:dyDescent="0.25">
      <c r="B7" s="78" t="s">
        <v>202</v>
      </c>
      <c r="C7" s="71">
        <v>2</v>
      </c>
      <c r="D7" s="72" t="s">
        <v>203</v>
      </c>
      <c r="E7" s="72" t="s">
        <v>204</v>
      </c>
      <c r="F7" s="79" t="s">
        <v>147</v>
      </c>
      <c r="G7" s="79" t="s">
        <v>196</v>
      </c>
    </row>
    <row r="8" spans="2:7" ht="48" customHeight="1" x14ac:dyDescent="0.25">
      <c r="B8" s="78" t="s">
        <v>202</v>
      </c>
      <c r="C8" s="71">
        <v>3</v>
      </c>
      <c r="D8" s="72" t="s">
        <v>205</v>
      </c>
      <c r="E8" s="73" t="s">
        <v>206</v>
      </c>
      <c r="F8" s="79" t="s">
        <v>147</v>
      </c>
      <c r="G8" s="79" t="s">
        <v>207</v>
      </c>
    </row>
    <row r="9" spans="2:7" ht="75.75" customHeight="1" x14ac:dyDescent="0.25">
      <c r="B9" s="80" t="s">
        <v>208</v>
      </c>
      <c r="C9" s="81">
        <v>5</v>
      </c>
      <c r="D9" s="82" t="s">
        <v>209</v>
      </c>
      <c r="E9" s="76" t="s">
        <v>210</v>
      </c>
      <c r="F9" s="83" t="s">
        <v>184</v>
      </c>
      <c r="G9" s="83" t="s">
        <v>207</v>
      </c>
    </row>
    <row r="10" spans="2:7" ht="49.5" customHeight="1" x14ac:dyDescent="0.25">
      <c r="B10" s="80" t="s">
        <v>208</v>
      </c>
      <c r="C10" s="81">
        <v>6</v>
      </c>
      <c r="D10" s="82" t="s">
        <v>211</v>
      </c>
      <c r="E10" s="76" t="s">
        <v>212</v>
      </c>
      <c r="F10" s="83" t="s">
        <v>147</v>
      </c>
      <c r="G10" s="83" t="s">
        <v>140</v>
      </c>
    </row>
    <row r="11" spans="2:7" ht="58.5" customHeight="1" x14ac:dyDescent="0.25">
      <c r="B11" s="80" t="s">
        <v>213</v>
      </c>
      <c r="C11" s="81">
        <v>7</v>
      </c>
      <c r="D11" s="82" t="s">
        <v>214</v>
      </c>
      <c r="E11" s="76" t="s">
        <v>215</v>
      </c>
      <c r="F11" s="79" t="s">
        <v>147</v>
      </c>
      <c r="G11" s="83" t="s">
        <v>207</v>
      </c>
    </row>
    <row r="12" spans="2:7" x14ac:dyDescent="0.25">
      <c r="B12" s="67"/>
      <c r="C12" s="68"/>
      <c r="D12" s="67"/>
      <c r="F12" s="69"/>
      <c r="G12" s="70"/>
    </row>
    <row r="13" spans="2:7" x14ac:dyDescent="0.25">
      <c r="B13" s="67"/>
      <c r="C13" s="68"/>
      <c r="D13" s="67"/>
      <c r="E13" s="67"/>
    </row>
    <row r="14" spans="2:7" x14ac:dyDescent="0.25">
      <c r="B14" s="67"/>
      <c r="C14" s="68"/>
      <c r="D14" s="67"/>
      <c r="E14" s="67"/>
      <c r="F14" s="69"/>
      <c r="G14" s="70"/>
    </row>
    <row r="15" spans="2:7" x14ac:dyDescent="0.25">
      <c r="B15" s="67"/>
      <c r="C15" s="68"/>
      <c r="D15" s="67"/>
      <c r="E15" s="67"/>
    </row>
    <row r="16" spans="2:7" x14ac:dyDescent="0.25">
      <c r="B16" s="67"/>
      <c r="C16" s="68"/>
      <c r="D16" s="67"/>
      <c r="E16" s="67"/>
      <c r="F16" s="69"/>
      <c r="G16" s="70"/>
    </row>
    <row r="17" spans="2:7" x14ac:dyDescent="0.25">
      <c r="B17" s="67"/>
      <c r="C17" s="68"/>
      <c r="D17" s="67"/>
      <c r="E17" s="67"/>
      <c r="F17" s="69"/>
      <c r="G17" s="70"/>
    </row>
    <row r="18" spans="2:7" x14ac:dyDescent="0.25">
      <c r="B18" s="67"/>
      <c r="C18" s="68"/>
      <c r="D18" s="67"/>
      <c r="E18" s="67"/>
      <c r="F18" s="69"/>
      <c r="G18" s="70"/>
    </row>
    <row r="19" spans="2:7" x14ac:dyDescent="0.25">
      <c r="B19" s="67"/>
      <c r="C19" s="68"/>
      <c r="D19" s="67"/>
      <c r="E19" s="67"/>
      <c r="F19" s="69"/>
      <c r="G19" s="70"/>
    </row>
    <row r="20" spans="2:7" x14ac:dyDescent="0.25">
      <c r="B20" s="67"/>
      <c r="C20" s="68"/>
      <c r="D20" s="67"/>
      <c r="E20" s="67"/>
      <c r="F20" s="69"/>
      <c r="G20" s="70"/>
    </row>
    <row r="21" spans="2:7" x14ac:dyDescent="0.25">
      <c r="B21" s="67"/>
      <c r="C21" s="68"/>
      <c r="D21" s="67"/>
      <c r="E21" s="67"/>
      <c r="F21" s="69"/>
      <c r="G21" s="70"/>
    </row>
    <row r="22" spans="2:7" x14ac:dyDescent="0.25">
      <c r="B22" s="67"/>
      <c r="C22" s="68"/>
      <c r="D22" s="67"/>
      <c r="E22" s="67"/>
      <c r="F22" s="69"/>
      <c r="G22" s="70"/>
    </row>
    <row r="23" spans="2:7" x14ac:dyDescent="0.25">
      <c r="B23" s="67"/>
      <c r="C23" s="68"/>
      <c r="D23" s="67"/>
      <c r="E23" s="67"/>
      <c r="F23" s="69"/>
      <c r="G23" s="70"/>
    </row>
    <row r="24" spans="2:7" x14ac:dyDescent="0.25">
      <c r="B24" s="67"/>
      <c r="C24" s="68"/>
      <c r="D24" s="67"/>
      <c r="E24" s="67"/>
      <c r="F24" s="69"/>
      <c r="G24" s="70"/>
    </row>
    <row r="25" spans="2:7" x14ac:dyDescent="0.25">
      <c r="B25" s="67"/>
      <c r="C25" s="68"/>
      <c r="D25" s="67"/>
      <c r="E25" s="67"/>
      <c r="F25" s="69"/>
      <c r="G25" s="70"/>
    </row>
    <row r="26" spans="2:7" x14ac:dyDescent="0.25">
      <c r="B26" s="67"/>
      <c r="C26" s="68"/>
      <c r="D26" s="67"/>
      <c r="E26" s="67"/>
      <c r="F26" s="69"/>
      <c r="G26" s="70"/>
    </row>
    <row r="27" spans="2:7" x14ac:dyDescent="0.25">
      <c r="B27" s="67"/>
      <c r="C27" s="68"/>
      <c r="D27" s="67"/>
      <c r="E27" s="67"/>
      <c r="F27" s="69"/>
      <c r="G27" s="70"/>
    </row>
    <row r="28" spans="2:7" x14ac:dyDescent="0.25">
      <c r="B28" s="67"/>
      <c r="C28" s="68"/>
      <c r="D28" s="67"/>
      <c r="E28" s="67"/>
      <c r="F28" s="69"/>
      <c r="G28" s="70"/>
    </row>
    <row r="29" spans="2:7" x14ac:dyDescent="0.25">
      <c r="B29" s="67"/>
      <c r="C29" s="68"/>
      <c r="D29" s="67"/>
      <c r="E29" s="67"/>
      <c r="F29" s="69"/>
      <c r="G29" s="70"/>
    </row>
    <row r="30" spans="2:7" x14ac:dyDescent="0.25">
      <c r="B30" s="67"/>
      <c r="C30" s="68"/>
      <c r="D30" s="67"/>
      <c r="E30" s="67"/>
      <c r="F30" s="69"/>
      <c r="G30" s="70"/>
    </row>
    <row r="31" spans="2:7" x14ac:dyDescent="0.25">
      <c r="B31" s="67"/>
      <c r="C31" s="68"/>
      <c r="D31" s="67"/>
      <c r="E31" s="67"/>
      <c r="F31" s="69"/>
      <c r="G31" s="70"/>
    </row>
    <row r="32" spans="2:7" x14ac:dyDescent="0.25">
      <c r="B32" s="67"/>
      <c r="C32" s="68"/>
      <c r="D32" s="67"/>
      <c r="E32" s="67"/>
      <c r="F32" s="69"/>
      <c r="G32" s="70"/>
    </row>
    <row r="33" spans="2:7" x14ac:dyDescent="0.25">
      <c r="B33" s="67"/>
      <c r="C33" s="68"/>
      <c r="D33" s="67"/>
      <c r="E33" s="67"/>
      <c r="F33" s="69"/>
      <c r="G33" s="70"/>
    </row>
    <row r="34" spans="2:7" x14ac:dyDescent="0.25">
      <c r="B34" s="67"/>
      <c r="C34" s="68"/>
      <c r="D34" s="67"/>
      <c r="E34" s="67"/>
      <c r="F34" s="69"/>
      <c r="G34" s="70"/>
    </row>
    <row r="35" spans="2:7" x14ac:dyDescent="0.25">
      <c r="B35" s="67"/>
      <c r="C35" s="68"/>
      <c r="D35" s="67"/>
      <c r="E35" s="67"/>
      <c r="F35" s="69"/>
      <c r="G35" s="70"/>
    </row>
    <row r="36" spans="2:7" x14ac:dyDescent="0.25">
      <c r="B36" s="67"/>
      <c r="C36" s="68"/>
      <c r="D36" s="67"/>
      <c r="E36" s="67"/>
      <c r="F36" s="69"/>
      <c r="G36" s="70"/>
    </row>
    <row r="37" spans="2:7" x14ac:dyDescent="0.25">
      <c r="B37" s="67"/>
      <c r="C37" s="68"/>
      <c r="D37" s="67"/>
      <c r="E37" s="67"/>
      <c r="F37" s="69"/>
      <c r="G37" s="70"/>
    </row>
    <row r="38" spans="2:7" x14ac:dyDescent="0.25">
      <c r="B38" s="67"/>
      <c r="C38" s="68"/>
      <c r="D38" s="67"/>
      <c r="E38" s="67"/>
      <c r="F38" s="69"/>
      <c r="G38" s="70"/>
    </row>
    <row r="39" spans="2:7" x14ac:dyDescent="0.25">
      <c r="B39" s="67"/>
      <c r="C39" s="68"/>
      <c r="D39" s="67"/>
      <c r="E39" s="67"/>
      <c r="F39" s="69"/>
      <c r="G39" s="70"/>
    </row>
    <row r="40" spans="2:7" x14ac:dyDescent="0.25">
      <c r="B40" s="67"/>
      <c r="C40" s="68"/>
      <c r="D40" s="67"/>
      <c r="E40" s="67"/>
      <c r="F40" s="69"/>
      <c r="G40" s="70"/>
    </row>
    <row r="41" spans="2:7" x14ac:dyDescent="0.25">
      <c r="B41" s="67"/>
      <c r="C41" s="68"/>
      <c r="D41" s="67"/>
      <c r="E41" s="67"/>
      <c r="F41" s="69"/>
      <c r="G41" s="70"/>
    </row>
    <row r="42" spans="2:7" x14ac:dyDescent="0.25">
      <c r="B42" s="67"/>
      <c r="C42" s="68"/>
      <c r="D42" s="67"/>
      <c r="E42" s="67"/>
      <c r="F42" s="69"/>
      <c r="G42" s="70"/>
    </row>
  </sheetData>
  <sheetProtection algorithmName="SHA-512" hashValue="OQhW3JUYM3A6jIJUzKP9jBsER/34fw8uQ4AHFbai/WvBykLueai0E367TVvscVcFB9DLNsh/syAHvUDtcD1IiQ==" saltValue="RZ/2tDOkuOhUcP2BNSmD5w==" spinCount="100000" sheet="1" objects="1" scenarios="1"/>
  <mergeCells count="1">
    <mergeCell ref="B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C093-BB04-4DBD-B61E-CDB4AB4BAEEF}">
  <sheetPr>
    <tabColor theme="4"/>
  </sheetPr>
  <dimension ref="B3:F38"/>
  <sheetViews>
    <sheetView showGridLines="0" showRowColHeaders="0" workbookViewId="0">
      <selection activeCell="L22" sqref="L22"/>
    </sheetView>
  </sheetViews>
  <sheetFormatPr baseColWidth="10" defaultRowHeight="15" x14ac:dyDescent="0.25"/>
  <cols>
    <col min="1" max="1" width="2" style="51" customWidth="1"/>
    <col min="2" max="2" width="4" style="51" bestFit="1" customWidth="1"/>
    <col min="3" max="4" width="38.25" style="51" customWidth="1"/>
    <col min="5" max="5" width="17.375" style="51" customWidth="1"/>
    <col min="6" max="6" width="21.25" style="51" bestFit="1" customWidth="1"/>
    <col min="7" max="16384" width="11" style="51"/>
  </cols>
  <sheetData>
    <row r="3" spans="2:6" ht="18.75" x14ac:dyDescent="0.3">
      <c r="B3" s="87" t="s">
        <v>216</v>
      </c>
      <c r="C3" s="87"/>
      <c r="D3" s="87"/>
      <c r="E3" s="87"/>
      <c r="F3" s="87"/>
    </row>
    <row r="6" spans="2:6" x14ac:dyDescent="0.25">
      <c r="B6" s="84" t="s">
        <v>127</v>
      </c>
      <c r="C6" s="84" t="s">
        <v>0</v>
      </c>
      <c r="D6" s="84" t="s">
        <v>128</v>
      </c>
      <c r="E6" s="84" t="s">
        <v>129</v>
      </c>
      <c r="F6" s="84" t="s">
        <v>1</v>
      </c>
    </row>
    <row r="7" spans="2:6" ht="82.5" customHeight="1" x14ac:dyDescent="0.25">
      <c r="B7" s="71">
        <v>1</v>
      </c>
      <c r="C7" s="76" t="s">
        <v>88</v>
      </c>
      <c r="D7" s="76" t="s">
        <v>85</v>
      </c>
      <c r="E7" s="85">
        <v>45291</v>
      </c>
      <c r="F7" s="86" t="s">
        <v>87</v>
      </c>
    </row>
    <row r="8" spans="2:6" x14ac:dyDescent="0.25">
      <c r="B8" s="68"/>
      <c r="C8" s="67"/>
      <c r="E8" s="69"/>
      <c r="F8" s="70"/>
    </row>
    <row r="9" spans="2:6" x14ac:dyDescent="0.25">
      <c r="B9" s="68"/>
      <c r="C9" s="67"/>
      <c r="D9" s="67"/>
    </row>
    <row r="10" spans="2:6" x14ac:dyDescent="0.25">
      <c r="B10" s="68"/>
      <c r="C10" s="67"/>
      <c r="D10" s="67"/>
      <c r="E10" s="69"/>
      <c r="F10" s="70"/>
    </row>
    <row r="11" spans="2:6" x14ac:dyDescent="0.25">
      <c r="B11" s="68"/>
      <c r="C11" s="67"/>
      <c r="D11" s="67"/>
    </row>
    <row r="12" spans="2:6" x14ac:dyDescent="0.25">
      <c r="B12" s="68"/>
      <c r="C12" s="67"/>
      <c r="D12" s="67"/>
      <c r="E12" s="69"/>
      <c r="F12" s="70"/>
    </row>
    <row r="13" spans="2:6" x14ac:dyDescent="0.25">
      <c r="B13" s="68"/>
      <c r="C13" s="67"/>
      <c r="D13" s="67"/>
      <c r="E13" s="69"/>
      <c r="F13" s="70"/>
    </row>
    <row r="14" spans="2:6" x14ac:dyDescent="0.25">
      <c r="B14" s="68"/>
      <c r="C14" s="67"/>
      <c r="D14" s="67"/>
      <c r="E14" s="69"/>
      <c r="F14" s="70"/>
    </row>
    <row r="15" spans="2:6" x14ac:dyDescent="0.25">
      <c r="B15" s="68"/>
      <c r="C15" s="67"/>
      <c r="D15" s="67"/>
      <c r="E15" s="69"/>
      <c r="F15" s="70"/>
    </row>
    <row r="16" spans="2:6" x14ac:dyDescent="0.25">
      <c r="B16" s="68"/>
      <c r="C16" s="67"/>
      <c r="D16" s="67"/>
      <c r="E16" s="69"/>
      <c r="F16" s="70"/>
    </row>
    <row r="17" spans="2:6" x14ac:dyDescent="0.25">
      <c r="B17" s="68"/>
      <c r="C17" s="67"/>
      <c r="D17" s="67"/>
      <c r="E17" s="69"/>
      <c r="F17" s="70"/>
    </row>
    <row r="18" spans="2:6" x14ac:dyDescent="0.25">
      <c r="B18" s="68"/>
      <c r="C18" s="67"/>
      <c r="D18" s="67"/>
      <c r="E18" s="69"/>
      <c r="F18" s="70"/>
    </row>
    <row r="19" spans="2:6" x14ac:dyDescent="0.25">
      <c r="B19" s="68"/>
      <c r="C19" s="67"/>
      <c r="D19" s="67"/>
      <c r="E19" s="69"/>
      <c r="F19" s="70"/>
    </row>
    <row r="20" spans="2:6" x14ac:dyDescent="0.25">
      <c r="B20" s="68"/>
      <c r="C20" s="67"/>
      <c r="D20" s="67"/>
      <c r="E20" s="69"/>
      <c r="F20" s="70"/>
    </row>
    <row r="21" spans="2:6" x14ac:dyDescent="0.25">
      <c r="B21" s="68"/>
      <c r="C21" s="67"/>
      <c r="D21" s="67"/>
      <c r="E21" s="69"/>
      <c r="F21" s="70"/>
    </row>
    <row r="22" spans="2:6" x14ac:dyDescent="0.25">
      <c r="B22" s="68"/>
      <c r="C22" s="67"/>
      <c r="D22" s="67"/>
      <c r="E22" s="69"/>
      <c r="F22" s="70"/>
    </row>
    <row r="23" spans="2:6" x14ac:dyDescent="0.25">
      <c r="B23" s="68"/>
      <c r="C23" s="67"/>
      <c r="D23" s="67"/>
      <c r="E23" s="69"/>
      <c r="F23" s="70"/>
    </row>
    <row r="24" spans="2:6" x14ac:dyDescent="0.25">
      <c r="B24" s="68"/>
      <c r="C24" s="67"/>
      <c r="D24" s="67"/>
      <c r="E24" s="69"/>
      <c r="F24" s="70"/>
    </row>
    <row r="25" spans="2:6" x14ac:dyDescent="0.25">
      <c r="B25" s="68"/>
      <c r="C25" s="67"/>
      <c r="D25" s="67"/>
      <c r="E25" s="69"/>
      <c r="F25" s="70"/>
    </row>
    <row r="26" spans="2:6" x14ac:dyDescent="0.25">
      <c r="B26" s="68"/>
      <c r="C26" s="67"/>
      <c r="D26" s="67"/>
      <c r="E26" s="69"/>
      <c r="F26" s="70"/>
    </row>
    <row r="27" spans="2:6" x14ac:dyDescent="0.25">
      <c r="B27" s="68"/>
      <c r="C27" s="67"/>
      <c r="D27" s="67"/>
      <c r="E27" s="69"/>
      <c r="F27" s="70"/>
    </row>
    <row r="28" spans="2:6" x14ac:dyDescent="0.25">
      <c r="B28" s="68"/>
      <c r="C28" s="67"/>
      <c r="D28" s="67"/>
      <c r="E28" s="69"/>
      <c r="F28" s="70"/>
    </row>
    <row r="29" spans="2:6" x14ac:dyDescent="0.25">
      <c r="B29" s="68"/>
      <c r="C29" s="67"/>
      <c r="D29" s="67"/>
      <c r="E29" s="69"/>
      <c r="F29" s="70"/>
    </row>
    <row r="30" spans="2:6" x14ac:dyDescent="0.25">
      <c r="B30" s="68"/>
      <c r="C30" s="67"/>
      <c r="D30" s="67"/>
      <c r="E30" s="69"/>
      <c r="F30" s="70"/>
    </row>
    <row r="31" spans="2:6" x14ac:dyDescent="0.25">
      <c r="B31" s="68"/>
      <c r="C31" s="67"/>
      <c r="D31" s="67"/>
      <c r="E31" s="69"/>
      <c r="F31" s="70"/>
    </row>
    <row r="32" spans="2:6" x14ac:dyDescent="0.25">
      <c r="B32" s="68"/>
      <c r="C32" s="67"/>
      <c r="D32" s="67"/>
      <c r="E32" s="69"/>
      <c r="F32" s="70"/>
    </row>
    <row r="33" spans="2:6" x14ac:dyDescent="0.25">
      <c r="B33" s="68"/>
      <c r="C33" s="67"/>
      <c r="D33" s="67"/>
      <c r="E33" s="69"/>
      <c r="F33" s="70"/>
    </row>
    <row r="34" spans="2:6" x14ac:dyDescent="0.25">
      <c r="B34" s="68"/>
      <c r="C34" s="67"/>
      <c r="D34" s="67"/>
      <c r="E34" s="69"/>
      <c r="F34" s="70"/>
    </row>
    <row r="35" spans="2:6" x14ac:dyDescent="0.25">
      <c r="B35" s="68"/>
      <c r="C35" s="67"/>
      <c r="D35" s="67"/>
      <c r="E35" s="69"/>
      <c r="F35" s="70"/>
    </row>
    <row r="36" spans="2:6" x14ac:dyDescent="0.25">
      <c r="B36" s="68"/>
      <c r="C36" s="67"/>
      <c r="D36" s="67"/>
      <c r="E36" s="69"/>
      <c r="F36" s="70"/>
    </row>
    <row r="37" spans="2:6" x14ac:dyDescent="0.25">
      <c r="B37" s="68"/>
      <c r="C37" s="67"/>
      <c r="D37" s="67"/>
      <c r="E37" s="69"/>
      <c r="F37" s="70"/>
    </row>
    <row r="38" spans="2:6" x14ac:dyDescent="0.25">
      <c r="B38" s="68"/>
      <c r="C38" s="67"/>
      <c r="D38" s="67"/>
      <c r="E38" s="69"/>
      <c r="F38" s="70"/>
    </row>
  </sheetData>
  <sheetProtection algorithmName="SHA-512" hashValue="0cLrRbrLcn7EHtvvcSf1JOVWL4PN+6RRcM2ZiLcSgSPNHKVVKMc7tJ5upITOs1xdlpqhA6OEirZPR02Xx8C3xA==" saltValue="2iaNlZyP0dwFIb9tEP2U2Q==" spinCount="100000" sheet="1" objects="1" scenarios="1"/>
  <mergeCells count="1">
    <mergeCell ref="B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3BC9-A99D-4DFD-B433-16D50D4AC4F1}">
  <sheetPr>
    <pageSetUpPr fitToPage="1"/>
  </sheetPr>
  <dimension ref="A7:F24"/>
  <sheetViews>
    <sheetView showGridLines="0" topLeftCell="A4" zoomScaleNormal="100" workbookViewId="0">
      <selection activeCell="B22" sqref="B22:B24"/>
    </sheetView>
  </sheetViews>
  <sheetFormatPr baseColWidth="10" defaultRowHeight="15" x14ac:dyDescent="0.25"/>
  <cols>
    <col min="1" max="1" width="3.125" style="25" customWidth="1"/>
    <col min="2" max="2" width="51.625" style="25" customWidth="1"/>
    <col min="3" max="3" width="8.75" style="25" customWidth="1"/>
    <col min="4" max="4" width="17.375" style="25" customWidth="1"/>
    <col min="5" max="5" width="17.625" style="25" customWidth="1"/>
    <col min="6" max="6" width="12.25" style="25" customWidth="1"/>
    <col min="7" max="16384" width="11" style="25"/>
  </cols>
  <sheetData>
    <row r="7" spans="1:6" ht="15.75" x14ac:dyDescent="0.25">
      <c r="B7" s="96" t="s">
        <v>89</v>
      </c>
      <c r="C7" s="96"/>
      <c r="D7" s="96"/>
      <c r="E7" s="96"/>
      <c r="F7" s="96"/>
    </row>
    <row r="8" spans="1:6" ht="15.75" x14ac:dyDescent="0.25">
      <c r="B8" s="97"/>
      <c r="C8" s="97"/>
      <c r="D8" s="97"/>
      <c r="E8" s="97"/>
      <c r="F8" s="97"/>
    </row>
    <row r="9" spans="1:6" ht="18.75" x14ac:dyDescent="0.3">
      <c r="B9" s="26"/>
      <c r="C9" s="26"/>
      <c r="D9" s="26"/>
      <c r="E9" s="26"/>
      <c r="F9" s="26"/>
    </row>
    <row r="10" spans="1:6" ht="30" x14ac:dyDescent="0.25">
      <c r="B10" s="48" t="s">
        <v>66</v>
      </c>
      <c r="C10" s="49" t="s">
        <v>67</v>
      </c>
      <c r="D10" s="50" t="s">
        <v>68</v>
      </c>
      <c r="E10" s="50" t="s">
        <v>69</v>
      </c>
      <c r="F10" s="50" t="s">
        <v>70</v>
      </c>
    </row>
    <row r="11" spans="1:6" s="28" customFormat="1" ht="23.25" customHeight="1" x14ac:dyDescent="0.2">
      <c r="A11" s="27"/>
      <c r="B11" s="46" t="s">
        <v>71</v>
      </c>
      <c r="C11" s="36">
        <v>1</v>
      </c>
      <c r="D11" s="30">
        <v>0</v>
      </c>
      <c r="E11" s="29" t="str">
        <f t="shared" ref="E11:E20" si="0">IF(D11&gt;90%,"EXCELENTE",IF(D11&gt;80%,"SATISFACTORIO",IF(D11&gt;70%,"REGULAR","DEFICIENTE")))</f>
        <v>DEFICIENTE</v>
      </c>
      <c r="F11" s="31">
        <f>+Tabla25[[#This Row],[CUMPLIMIENTO]]</f>
        <v>0</v>
      </c>
    </row>
    <row r="12" spans="1:6" s="28" customFormat="1" ht="23.25" customHeight="1" x14ac:dyDescent="0.2">
      <c r="A12" s="27"/>
      <c r="B12" s="46" t="s">
        <v>72</v>
      </c>
      <c r="C12" s="36">
        <v>1</v>
      </c>
      <c r="D12" s="30">
        <v>0</v>
      </c>
      <c r="E12" s="29" t="str">
        <f t="shared" si="0"/>
        <v>DEFICIENTE</v>
      </c>
      <c r="F12" s="31">
        <f>+Tabla25[[#This Row],[CUMPLIMIENTO]]</f>
        <v>0</v>
      </c>
    </row>
    <row r="13" spans="1:6" s="28" customFormat="1" ht="23.25" customHeight="1" x14ac:dyDescent="0.2">
      <c r="A13" s="27"/>
      <c r="B13" s="46" t="s">
        <v>73</v>
      </c>
      <c r="C13" s="36">
        <v>1</v>
      </c>
      <c r="D13" s="30">
        <v>0</v>
      </c>
      <c r="E13" s="29" t="str">
        <f t="shared" si="0"/>
        <v>DEFICIENTE</v>
      </c>
      <c r="F13" s="31">
        <f>+Tabla25[[#This Row],[CUMPLIMIENTO]]</f>
        <v>0</v>
      </c>
    </row>
    <row r="14" spans="1:6" s="28" customFormat="1" ht="23.25" customHeight="1" x14ac:dyDescent="0.2">
      <c r="A14" s="27"/>
      <c r="B14" s="46" t="s">
        <v>74</v>
      </c>
      <c r="C14" s="36">
        <v>1</v>
      </c>
      <c r="D14" s="30">
        <v>0</v>
      </c>
      <c r="E14" s="29" t="str">
        <f t="shared" si="0"/>
        <v>DEFICIENTE</v>
      </c>
      <c r="F14" s="31">
        <f>+Tabla25[[#This Row],[CUMPLIMIENTO]]</f>
        <v>0</v>
      </c>
    </row>
    <row r="15" spans="1:6" s="28" customFormat="1" ht="23.25" customHeight="1" x14ac:dyDescent="0.2">
      <c r="A15" s="27"/>
      <c r="B15" s="46" t="s">
        <v>75</v>
      </c>
      <c r="C15" s="36">
        <v>1</v>
      </c>
      <c r="D15" s="30">
        <v>0</v>
      </c>
      <c r="E15" s="29" t="str">
        <f t="shared" si="0"/>
        <v>DEFICIENTE</v>
      </c>
      <c r="F15" s="31">
        <f>+Tabla25[[#This Row],[CUMPLIMIENTO]]</f>
        <v>0</v>
      </c>
    </row>
    <row r="16" spans="1:6" s="28" customFormat="1" ht="23.25" customHeight="1" x14ac:dyDescent="0.2">
      <c r="A16" s="27"/>
      <c r="B16" s="46" t="s">
        <v>76</v>
      </c>
      <c r="C16" s="36">
        <v>1</v>
      </c>
      <c r="D16" s="30">
        <v>0</v>
      </c>
      <c r="E16" s="29" t="str">
        <f t="shared" si="0"/>
        <v>DEFICIENTE</v>
      </c>
      <c r="F16" s="31">
        <f>+Tabla25[[#This Row],[CUMPLIMIENTO]]</f>
        <v>0</v>
      </c>
    </row>
    <row r="17" spans="1:6" s="28" customFormat="1" ht="23.25" customHeight="1" x14ac:dyDescent="0.2">
      <c r="A17" s="27"/>
      <c r="B17" s="46" t="s">
        <v>77</v>
      </c>
      <c r="C17" s="36">
        <v>1</v>
      </c>
      <c r="D17" s="30">
        <v>0</v>
      </c>
      <c r="E17" s="29" t="str">
        <f t="shared" si="0"/>
        <v>DEFICIENTE</v>
      </c>
      <c r="F17" s="31">
        <f>+Tabla25[[#This Row],[CUMPLIMIENTO]]</f>
        <v>0</v>
      </c>
    </row>
    <row r="18" spans="1:6" s="28" customFormat="1" ht="23.25" customHeight="1" x14ac:dyDescent="0.2">
      <c r="A18" s="27"/>
      <c r="B18" s="46" t="s">
        <v>78</v>
      </c>
      <c r="C18" s="36">
        <v>1</v>
      </c>
      <c r="D18" s="30">
        <v>0</v>
      </c>
      <c r="E18" s="29" t="str">
        <f t="shared" si="0"/>
        <v>DEFICIENTE</v>
      </c>
      <c r="F18" s="31">
        <f>+Tabla25[[#This Row],[CUMPLIMIENTO]]</f>
        <v>0</v>
      </c>
    </row>
    <row r="19" spans="1:6" s="28" customFormat="1" ht="23.25" customHeight="1" x14ac:dyDescent="0.2">
      <c r="A19" s="27"/>
      <c r="B19" s="46" t="s">
        <v>79</v>
      </c>
      <c r="C19" s="36">
        <v>1</v>
      </c>
      <c r="D19" s="30">
        <v>0</v>
      </c>
      <c r="E19" s="29" t="str">
        <f t="shared" si="0"/>
        <v>DEFICIENTE</v>
      </c>
      <c r="F19" s="31">
        <f>+Tabla25[[#This Row],[CUMPLIMIENTO]]</f>
        <v>0</v>
      </c>
    </row>
    <row r="20" spans="1:6" s="28" customFormat="1" ht="23.25" customHeight="1" x14ac:dyDescent="0.2">
      <c r="A20" s="27"/>
      <c r="B20" s="46" t="s">
        <v>80</v>
      </c>
      <c r="C20" s="37">
        <v>1</v>
      </c>
      <c r="D20" s="30">
        <v>0</v>
      </c>
      <c r="E20" s="29" t="str">
        <f t="shared" si="0"/>
        <v>DEFICIENTE</v>
      </c>
      <c r="F20" s="31">
        <f>+Tabla25[[#This Row],[CUMPLIMIENTO]]</f>
        <v>0</v>
      </c>
    </row>
    <row r="21" spans="1:6" x14ac:dyDescent="0.25">
      <c r="A21" s="27"/>
      <c r="B21" s="32"/>
      <c r="C21" s="32"/>
      <c r="D21" s="32"/>
      <c r="E21" s="32"/>
      <c r="F21" s="32"/>
    </row>
    <row r="22" spans="1:6" x14ac:dyDescent="0.25">
      <c r="B22" s="32" t="s">
        <v>81</v>
      </c>
      <c r="C22" s="32"/>
      <c r="D22" s="32"/>
      <c r="E22" s="32"/>
      <c r="F22" s="32"/>
    </row>
    <row r="23" spans="1:6" ht="38.25" x14ac:dyDescent="0.25">
      <c r="B23" s="33" t="s">
        <v>82</v>
      </c>
      <c r="C23" s="34"/>
      <c r="D23" s="35"/>
      <c r="E23" s="35"/>
      <c r="F23" s="32"/>
    </row>
    <row r="24" spans="1:6" ht="38.25" x14ac:dyDescent="0.25">
      <c r="B24" s="33" t="s">
        <v>83</v>
      </c>
      <c r="C24" s="34"/>
      <c r="D24" s="35"/>
      <c r="E24" s="35"/>
      <c r="F24" s="32"/>
    </row>
  </sheetData>
  <mergeCells count="2">
    <mergeCell ref="B7:F7"/>
    <mergeCell ref="B8:F8"/>
  </mergeCells>
  <conditionalFormatting sqref="F11:F20">
    <cfRule type="iconSet" priority="1">
      <iconSet iconSet="3Arrows" showValue="0">
        <cfvo type="percent" val="0"/>
        <cfvo type="num" val="0.70099999999999996"/>
        <cfvo type="num" val="0.80100000000000005"/>
      </iconSet>
    </cfRule>
  </conditionalFormatting>
  <pageMargins left="0.70866141732283472" right="0.70866141732283472" top="0.74803149606299213" bottom="0.74803149606299213" header="0.31496062992125984" footer="0.31496062992125984"/>
  <pageSetup scale="76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83D5-A0B4-493B-9DFE-FF95F2550A68}">
  <dimension ref="B6:Z15"/>
  <sheetViews>
    <sheetView showGridLines="0" zoomScaleNormal="100" workbookViewId="0">
      <selection activeCell="L29" sqref="L29"/>
    </sheetView>
  </sheetViews>
  <sheetFormatPr baseColWidth="10" defaultRowHeight="15" x14ac:dyDescent="0.25"/>
  <cols>
    <col min="1" max="1" width="3.125" style="2" customWidth="1"/>
    <col min="2" max="2" width="8.625" style="2" customWidth="1"/>
    <col min="3" max="7" width="17.625" style="2" customWidth="1"/>
    <col min="8" max="10" width="11" style="2"/>
    <col min="11" max="20" width="6.875" style="2" customWidth="1"/>
    <col min="21" max="16384" width="11" style="2"/>
  </cols>
  <sheetData>
    <row r="6" spans="2:26" ht="15.75" x14ac:dyDescent="0.25">
      <c r="B6" s="101" t="s">
        <v>24</v>
      </c>
      <c r="C6" s="101"/>
      <c r="D6" s="101"/>
      <c r="E6" s="101"/>
      <c r="F6" s="101"/>
      <c r="G6" s="101"/>
    </row>
    <row r="7" spans="2:26" x14ac:dyDescent="0.25">
      <c r="B7" s="102" t="s">
        <v>23</v>
      </c>
      <c r="C7" s="102"/>
      <c r="D7" s="104"/>
      <c r="E7" s="104"/>
      <c r="F7" s="104"/>
      <c r="G7" s="104"/>
      <c r="H7" s="104"/>
      <c r="I7" s="104"/>
      <c r="J7" s="13"/>
    </row>
    <row r="8" spans="2:26" ht="15" customHeight="1" x14ac:dyDescent="0.25">
      <c r="B8" s="102" t="s">
        <v>3</v>
      </c>
      <c r="C8" s="102"/>
      <c r="D8" s="103" t="s">
        <v>25</v>
      </c>
      <c r="E8" s="103"/>
      <c r="F8" s="103"/>
      <c r="G8" s="103"/>
      <c r="H8" s="103"/>
      <c r="I8" s="103"/>
      <c r="J8" s="14"/>
    </row>
    <row r="9" spans="2:26" x14ac:dyDescent="0.25">
      <c r="B9" s="10"/>
      <c r="C9" s="10"/>
      <c r="D9" s="10"/>
      <c r="E9" s="10"/>
      <c r="F9" s="10"/>
      <c r="G9" s="10"/>
      <c r="K9" s="98" t="s">
        <v>39</v>
      </c>
      <c r="L9" s="99"/>
      <c r="M9" s="99"/>
      <c r="N9" s="99"/>
      <c r="O9" s="100"/>
      <c r="P9" s="98" t="s">
        <v>54</v>
      </c>
      <c r="Q9" s="99"/>
      <c r="R9" s="99"/>
      <c r="S9" s="99"/>
      <c r="T9" s="100"/>
      <c r="U9" s="98" t="s">
        <v>59</v>
      </c>
      <c r="V9" s="99"/>
      <c r="W9" s="99"/>
      <c r="X9" s="99"/>
      <c r="Y9" s="100"/>
    </row>
    <row r="10" spans="2:26" x14ac:dyDescent="0.25">
      <c r="B10" s="10"/>
      <c r="C10" s="10"/>
      <c r="D10" s="10"/>
      <c r="E10" s="10"/>
      <c r="F10" s="10"/>
      <c r="G10" s="10"/>
      <c r="K10" s="12"/>
      <c r="L10" s="12"/>
      <c r="M10" s="12"/>
      <c r="N10" s="12"/>
      <c r="O10" s="12"/>
    </row>
    <row r="11" spans="2:26" ht="38.25" x14ac:dyDescent="0.25">
      <c r="B11" s="9" t="s">
        <v>26</v>
      </c>
      <c r="C11" s="6" t="s">
        <v>27</v>
      </c>
      <c r="D11" s="6" t="s">
        <v>28</v>
      </c>
      <c r="E11" s="7" t="s">
        <v>29</v>
      </c>
      <c r="F11" s="7" t="s">
        <v>30</v>
      </c>
      <c r="G11" s="7" t="s">
        <v>31</v>
      </c>
      <c r="H11" s="9" t="s">
        <v>61</v>
      </c>
      <c r="I11" s="9" t="s">
        <v>32</v>
      </c>
      <c r="J11" s="9" t="s">
        <v>33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38</v>
      </c>
      <c r="P11" s="9" t="s">
        <v>50</v>
      </c>
      <c r="Q11" s="9" t="s">
        <v>51</v>
      </c>
      <c r="R11" s="9" t="s">
        <v>52</v>
      </c>
      <c r="S11" s="9" t="s">
        <v>53</v>
      </c>
      <c r="T11" s="9" t="s">
        <v>49</v>
      </c>
      <c r="U11" s="9" t="s">
        <v>55</v>
      </c>
      <c r="V11" s="9" t="s">
        <v>56</v>
      </c>
      <c r="W11" s="9" t="s">
        <v>57</v>
      </c>
      <c r="X11" s="9" t="s">
        <v>58</v>
      </c>
      <c r="Y11" s="9" t="s">
        <v>2</v>
      </c>
      <c r="Z11" s="9" t="s">
        <v>60</v>
      </c>
    </row>
    <row r="12" spans="2:26" ht="38.25" x14ac:dyDescent="0.25">
      <c r="B12" s="8">
        <v>1</v>
      </c>
      <c r="C12" s="3" t="s">
        <v>62</v>
      </c>
      <c r="D12" s="3" t="s">
        <v>65</v>
      </c>
      <c r="E12" s="4" t="s">
        <v>64</v>
      </c>
      <c r="F12" s="5" t="s">
        <v>63</v>
      </c>
      <c r="G12" s="15" t="s">
        <v>40</v>
      </c>
      <c r="H12" s="22">
        <v>14.285714285714285</v>
      </c>
      <c r="I12" s="18">
        <v>44927</v>
      </c>
      <c r="J12" s="18">
        <v>45291</v>
      </c>
      <c r="K12" s="11">
        <v>16</v>
      </c>
      <c r="L12" s="11">
        <v>0</v>
      </c>
      <c r="M12" s="11">
        <v>0</v>
      </c>
      <c r="N12" s="11">
        <v>1</v>
      </c>
      <c r="O12" s="23">
        <v>17</v>
      </c>
      <c r="P12" s="24">
        <v>10</v>
      </c>
      <c r="Q12" s="24"/>
      <c r="R12" s="24"/>
      <c r="S12" s="24"/>
      <c r="T12" s="19">
        <f>SUM(Tabla2[[ I TRIM 
avance]:[IV TRIM 
avance]])</f>
        <v>10</v>
      </c>
      <c r="U12" s="16"/>
      <c r="V12" s="16"/>
      <c r="W12" s="16"/>
      <c r="X12" s="16"/>
      <c r="Y12" s="20">
        <f>IFERROR((Tabla2[Avance total Año]/Tabla2[Total Año]*100),"0.00")</f>
        <v>58.82352941176471</v>
      </c>
      <c r="Z12" s="21">
        <f>IFERROR((Tabla2[Cumplimiento (%)]*Tabla2[Ponderador]/100),"0.00")</f>
        <v>8.4033613445378155</v>
      </c>
    </row>
    <row r="14" spans="2:26" x14ac:dyDescent="0.25">
      <c r="G14" s="17"/>
    </row>
    <row r="15" spans="2:26" x14ac:dyDescent="0.25">
      <c r="G15" s="17"/>
    </row>
  </sheetData>
  <mergeCells count="8">
    <mergeCell ref="P9:T9"/>
    <mergeCell ref="U9:Y9"/>
    <mergeCell ref="K9:O9"/>
    <mergeCell ref="B6:G6"/>
    <mergeCell ref="B8:C8"/>
    <mergeCell ref="B7:C7"/>
    <mergeCell ref="D8:I8"/>
    <mergeCell ref="D7:I7"/>
  </mergeCells>
  <dataValidations count="3">
    <dataValidation type="list" allowBlank="1" showInputMessage="1" showErrorMessage="1" sqref="G12" xr:uid="{DD48B746-2F3B-4748-95E9-D3151D647848}">
      <formula1>"Número, Porcentaje"</formula1>
    </dataValidation>
    <dataValidation type="date" allowBlank="1" showInputMessage="1" showErrorMessage="1" errorTitle="Fecha" error="La fecha debe corresponder a la vigencia 2023" sqref="I12:J12" xr:uid="{7931E46D-75C5-459D-A12A-0F877154C80A}">
      <formula1>44927</formula1>
      <formula2>45291</formula2>
    </dataValidation>
    <dataValidation type="whole" allowBlank="1" showInputMessage="1" showErrorMessage="1" errorTitle="Número" error="Debe ser un número entero" sqref="H12" xr:uid="{2A03E580-C3D0-48BB-83D8-C0F481F73E6A}">
      <formula1>1</formula1>
      <formula2>100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PAAC</vt:lpstr>
      <vt:lpstr>1 Gestión de Riesgos de Corrupc</vt:lpstr>
      <vt:lpstr>2 Racionalización Trámites</vt:lpstr>
      <vt:lpstr>3 Rendición de Cuentas</vt:lpstr>
      <vt:lpstr>4 Atención al Ciudadano</vt:lpstr>
      <vt:lpstr>5 Transparencia y Acceso info</vt:lpstr>
      <vt:lpstr>6 Iniciativas Adicionales</vt:lpstr>
      <vt:lpstr>Decreto 612 de 2018</vt:lpstr>
      <vt:lpstr>Seguimiento PAI</vt:lpstr>
      <vt:lpstr>Listas</vt:lpstr>
      <vt:lpstr>'Decreto 612 de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Alfredo Diaz Cardozo</dc:creator>
  <cp:lastModifiedBy>Diego Insuasty Mora</cp:lastModifiedBy>
  <cp:lastPrinted>2023-01-23T16:24:44Z</cp:lastPrinted>
  <dcterms:created xsi:type="dcterms:W3CDTF">2022-11-23T14:25:47Z</dcterms:created>
  <dcterms:modified xsi:type="dcterms:W3CDTF">2023-05-04T15:35:13Z</dcterms:modified>
</cp:coreProperties>
</file>