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J:\GESTIÓN DEL RIESGO\2022\MAPA DE RIESGOS CORRUPCION\MAPA DE RIESGOS DE CORRUPCIÓN APROBADO\"/>
    </mc:Choice>
  </mc:AlternateContent>
  <xr:revisionPtr revIDLastSave="0" documentId="13_ncr:1_{97AEB908-57C4-4093-8B21-D62D1D25127C}" xr6:coauthVersionLast="36" xr6:coauthVersionMax="36" xr10:uidLastSave="{00000000-0000-0000-0000-000000000000}"/>
  <bookViews>
    <workbookView xWindow="0" yWindow="0" windowWidth="28800" windowHeight="12435" tabRatio="685" firstSheet="1" activeTab="1" xr2:uid="{00000000-000D-0000-FFFF-FFFF00000000}"/>
  </bookViews>
  <sheets>
    <sheet name="Def. Tipos de riesgos" sheetId="8" state="hidden" r:id="rId1"/>
    <sheet name="Mapa riesgos corrupción 2022" sheetId="14" r:id="rId2"/>
    <sheet name="Mapa de calor" sheetId="12" state="hidden" r:id="rId3"/>
    <sheet name="Tips Probabilidad - impacto" sheetId="10" state="hidden" r:id="rId4"/>
    <sheet name="Tablas" sheetId="13" state="hidden" r:id="rId5"/>
  </sheets>
  <definedNames>
    <definedName name="_xlnm._FilterDatabase" localSheetId="1" hidden="1">'Mapa riesgos corrupción 2022'!#REF!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4" l="1"/>
  <c r="E14" i="14"/>
  <c r="G15" i="14" l="1"/>
  <c r="E15" i="14"/>
  <c r="G13" i="14" l="1"/>
  <c r="E13" i="14"/>
  <c r="G12" i="14" l="1"/>
  <c r="E12" i="14"/>
  <c r="G10" i="14" l="1"/>
  <c r="E10" i="14"/>
  <c r="G9" i="14"/>
  <c r="E9" i="14"/>
  <c r="G11" i="14" l="1"/>
  <c r="E11" i="14"/>
  <c r="D27" i="12" l="1"/>
  <c r="D26" i="12"/>
  <c r="D25" i="12"/>
  <c r="D24" i="12"/>
  <c r="D23" i="12"/>
  <c r="D22" i="12"/>
  <c r="D21" i="12"/>
  <c r="D20" i="12"/>
  <c r="D19" i="12"/>
  <c r="D18" i="12"/>
  <c r="D17" i="12"/>
  <c r="D16" i="12"/>
  <c r="D15" i="12"/>
  <c r="D14" i="12"/>
  <c r="D13" i="12"/>
  <c r="D12" i="12"/>
  <c r="D11" i="12"/>
  <c r="D10" i="12"/>
  <c r="D9" i="12"/>
  <c r="D8" i="12"/>
  <c r="D7" i="12"/>
  <c r="D6" i="12"/>
  <c r="D5" i="12"/>
  <c r="D4" i="12"/>
  <c r="D3" i="12"/>
  <c r="H14" i="14" l="1"/>
  <c r="H15" i="14"/>
  <c r="H13" i="14"/>
  <c r="H12" i="14"/>
  <c r="H10" i="14"/>
  <c r="H9" i="14"/>
  <c r="H11" i="14"/>
</calcChain>
</file>

<file path=xl/sharedStrings.xml><?xml version="1.0" encoding="utf-8"?>
<sst xmlns="http://schemas.openxmlformats.org/spreadsheetml/2006/main" count="244" uniqueCount="147">
  <si>
    <t>IMPACTO</t>
  </si>
  <si>
    <t>PROBABILIDAD</t>
  </si>
  <si>
    <t>Operativo</t>
  </si>
  <si>
    <t>Tipo de riesgo</t>
  </si>
  <si>
    <t>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</si>
  <si>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Están relacionados con la percepción y la confianza por parte de la ciudadanía hacia la institución.</t>
  </si>
  <si>
    <t>Comprenden riesgos provenientes del funcionamiento y operatividad de los sistemas de información institucional, de la definición de los procesos, de la estructura de la entidad, de la articulación entre dependencias.</t>
  </si>
  <si>
    <t>Se relacionan con el manejo de los recursos de la entidad que incluyen la ejecución presupuestal, la elaboración de los estados financieros, los pagos, manejos de excedentes de tesorería y el manejo sobre los bienes.</t>
  </si>
  <si>
    <t>Están relacionados con la capacidad tecnológica de la Entidad para satisfacer sus necesidades actuales y futuras y el cumplimiento de la misión.</t>
  </si>
  <si>
    <t>Se asocian con la capacidad de la entidad para cumplir con los requisitos legales, contractuales, de ética pública y en general con su compromiso ante la comunidad.</t>
  </si>
  <si>
    <t>Relacionados con acciones, omisiones, uso indebido del poder, de los recursos o de la información para la obtención de un beneficio particular o de un tercero.</t>
  </si>
  <si>
    <t>Estratégico</t>
  </si>
  <si>
    <t>Imagen</t>
  </si>
  <si>
    <t>Financieros</t>
  </si>
  <si>
    <t>Tecnología</t>
  </si>
  <si>
    <t>De cumplimiento</t>
  </si>
  <si>
    <t>De corrupción</t>
  </si>
  <si>
    <t>TIPO DEL CONTROL</t>
  </si>
  <si>
    <t>Preventivo</t>
  </si>
  <si>
    <t>Correctivo</t>
  </si>
  <si>
    <t>Probabilidad</t>
  </si>
  <si>
    <t>Impacto</t>
  </si>
  <si>
    <t>Detectivo</t>
  </si>
  <si>
    <t>Fraude</t>
  </si>
  <si>
    <t>Causas</t>
  </si>
  <si>
    <t>IDENTIFICACIÓN DEL RIESGO</t>
  </si>
  <si>
    <t>Nombre del Riesgo</t>
  </si>
  <si>
    <t>Volver a hoja 1. Identificación</t>
  </si>
  <si>
    <t>Posibilidad de que una persona, institución o entidad procedan de manera ilegal o incorrecta con el objetivo de obtener algún beneficio económico o político, a través de mentiras, uso inapropiado de fondos, alteración de datos, entre otros.</t>
  </si>
  <si>
    <t>Consecuencias</t>
  </si>
  <si>
    <t>Falta de validación de los motivos expuestos por el cliente para solicitar la autorización de contratar con terceros</t>
  </si>
  <si>
    <t>Riesgo Inherente</t>
  </si>
  <si>
    <t>Extrema</t>
  </si>
  <si>
    <t>Index</t>
  </si>
  <si>
    <t>Zona
Mapa de calor</t>
  </si>
  <si>
    <t>Baja</t>
  </si>
  <si>
    <t>Insignificante</t>
  </si>
  <si>
    <t>Improbable</t>
  </si>
  <si>
    <t>Menor</t>
  </si>
  <si>
    <t>Moderada</t>
  </si>
  <si>
    <t>Posible</t>
  </si>
  <si>
    <t>Moderado</t>
  </si>
  <si>
    <t>Alta</t>
  </si>
  <si>
    <t>Probable</t>
  </si>
  <si>
    <t>Mayor</t>
  </si>
  <si>
    <t>Casi seguro</t>
  </si>
  <si>
    <t>Calificación</t>
  </si>
  <si>
    <t>Zona de calor</t>
  </si>
  <si>
    <t>Zona
mapa de calor</t>
  </si>
  <si>
    <t>Plan de tratamiento</t>
  </si>
  <si>
    <t>Propósito</t>
  </si>
  <si>
    <t>Evidencias</t>
  </si>
  <si>
    <t>Acción</t>
  </si>
  <si>
    <t>Proceso responsable de ejecución</t>
  </si>
  <si>
    <t>Responsable de ejecución</t>
  </si>
  <si>
    <t>Fecha Límite de implementación</t>
  </si>
  <si>
    <t>R, A, P, I, O</t>
  </si>
  <si>
    <t>Catastrófico</t>
  </si>
  <si>
    <t>Rara vez</t>
  </si>
  <si>
    <t>Validación de la necesidad de elaboración de productos por un tercero</t>
  </si>
  <si>
    <t>Nombre del control</t>
  </si>
  <si>
    <t>Direccionamiento Estratégico</t>
  </si>
  <si>
    <t>Ocultar, alterar o distorsionar información relacionada con el cumplimiento de metas y objetivos estratégicos con el fin de mostrar resultados positivos o negativos de la empresa.</t>
  </si>
  <si>
    <t>Revisión de los informes generados por la OAP antes de emisión</t>
  </si>
  <si>
    <t>Gestión Financiera</t>
  </si>
  <si>
    <t>Manejo Indebido de los recursos financieros a través del ejercicio abusivo de las funciones propias del cargo con el fin de obtener un beneficio propio o de un tercero.</t>
  </si>
  <si>
    <t>Revisión de la solicitud de compra conforme a la Resolucion de caja menor vigente</t>
  </si>
  <si>
    <t>Direccionamiento de procesos de contratación en favor de un tercero.</t>
  </si>
  <si>
    <t>1. Pérdida de credibilidad en la empresa.
2. Sanciones disciplinarias, fiscales y/o penales.</t>
  </si>
  <si>
    <t>Gestión de adquisiciones</t>
  </si>
  <si>
    <t>Gestión Jurídica</t>
  </si>
  <si>
    <t>Oficina Asesora Jurídica</t>
  </si>
  <si>
    <t>Jefe OAJ</t>
  </si>
  <si>
    <t>Evidencia de ejecución</t>
  </si>
  <si>
    <t>Diseño de Control</t>
  </si>
  <si>
    <t>Proceso</t>
  </si>
  <si>
    <t>Volver a hoja riesgos</t>
  </si>
  <si>
    <t>Descripción</t>
  </si>
  <si>
    <t>1. Investigaciones penales, disciplinarias y fiscales
2. Presentación de información inexacta o fraudulenta 
3. Incumplimiento de la Planeación Estratégica
4. Afectación de la imagen institucional
5. Toma de decisiones inadecuada por parte de la alta gerencia o Junta directiva.</t>
  </si>
  <si>
    <t>* Sanciones disciplinarias, administrativa, penales, civiles y fiscales
* Afectación de la imagen institucional
*Pérdida de recursos</t>
  </si>
  <si>
    <t>Uso de los recursos de TIC para fines no institucionales en busca de un benefico particular o de un tercero</t>
  </si>
  <si>
    <t>Gestión TIC</t>
  </si>
  <si>
    <t>* Riesgo en el desempeño de la entidad.
* Funcionalidad anormal de las TIC.
* Modificaciones no autorizadas.
* Riesgos de seguridad en general (perdidad de calidad de datos, corrupción de procesos, facilitación de situaciones no deseadas.)</t>
  </si>
  <si>
    <t>Carencia de una politica institucional para el uso adecuado de las TIC.</t>
  </si>
  <si>
    <t>Politica institucional para el uso adecuado de las TIC.</t>
  </si>
  <si>
    <t>OSI</t>
  </si>
  <si>
    <t>César Augusto Escobar Prada</t>
  </si>
  <si>
    <t>Política documentada</t>
  </si>
  <si>
    <t>Impresión gráfica</t>
  </si>
  <si>
    <t xml:space="preserve">Ausencia de criterios para la validación de la información </t>
  </si>
  <si>
    <t>Revisión del Procedimiento  DE-PR-7  Formulación y seguimiento de planes, programas , proyectos y estudios</t>
  </si>
  <si>
    <t>Jefe Oficina Asesora de Planeación</t>
  </si>
  <si>
    <t>Procedimiento actualizado</t>
  </si>
  <si>
    <t>Falta de parámetros objetivos para la selección directa de proveedores.</t>
  </si>
  <si>
    <t>Validación del requerimiento frente a los requísitos determinados en el manual de contratación</t>
  </si>
  <si>
    <t>1. Revisar y si es necesario ajustar el manual de contratación en referente a los requisitos para realizar compras bajo la modalidad de contratación directa
2. Socializar los cambios que se generen en el manual de contratación</t>
  </si>
  <si>
    <t>Documentos ajustados</t>
  </si>
  <si>
    <t>Entregar a terceros el procesamiento total o parcial de trabajos que se pueden elaborar en la INC en beneficio propio o de un tercero</t>
  </si>
  <si>
    <t xml:space="preserve">* Investigaciones disciplinarias, penales
* Afectación a la imagen de la INC
* Hallazgos entes de control </t>
  </si>
  <si>
    <t>Gestión Documental y de Activos fijos</t>
  </si>
  <si>
    <t xml:space="preserve">Perdida o extravio de documentos e información de los acervos documentales, en beneficio propio o de un tercero </t>
  </si>
  <si>
    <t xml:space="preserve">Multas, sanciones o perdida de la imagen institucional  </t>
  </si>
  <si>
    <t>Ausencia de recurso humano adecuado y desactualziacion de la  infraestructura tecnologica que garanticen la conservación y acceso al patrimonio documental de la entidad</t>
  </si>
  <si>
    <t xml:space="preserve">Ausencia o desactualizacion de los inventarios documentales de cada uno de los acervos documentales </t>
  </si>
  <si>
    <t>Plan de capacitación</t>
  </si>
  <si>
    <t xml:space="preserve">Inventarios Documentales </t>
  </si>
  <si>
    <t>Gestion Documental</t>
  </si>
  <si>
    <t>Coordinador Gestion Documental</t>
  </si>
  <si>
    <t xml:space="preserve">Solicitar incluir dentro del plan de capacitacion de la INC 2022, una capacitacion cada seis (6) meses dirigida a todos los funcionarios sobre el proceso de gestion documental , en la normatividad archivistica y en el uso de la herramienta tecnológica ORFEO </t>
  </si>
  <si>
    <t>Solicitud enviada a Talento Humano y capacitaciones realizadas</t>
  </si>
  <si>
    <t>* Perdida de credibilidad en la entidad
* Generación de problemas de información financiera de la empresa
* Inducir a toma de decisiones erradas</t>
  </si>
  <si>
    <t xml:space="preserve">Incumplimiento de las tareas y soportes relacionadas para gestionar compras por caja menor. </t>
  </si>
  <si>
    <t>Socializar el procedimiento de compras por caja menor a los responsables de los procesos</t>
  </si>
  <si>
    <t>Gestión Finaciera</t>
  </si>
  <si>
    <t>Tesorero</t>
  </si>
  <si>
    <t>Soportes de socialización del procedimiento.</t>
  </si>
  <si>
    <t>Revisar la metodología para aprobación de los trabajos a elaborar con terceros y en caso de requerir modificación solicitar la misma al grupo mejora continua</t>
  </si>
  <si>
    <t>Impresión Gráfica</t>
  </si>
  <si>
    <t xml:space="preserve">Subgerente de Producción </t>
  </si>
  <si>
    <t>Acta de revisión y documentado actualizado</t>
  </si>
  <si>
    <t>Indicador</t>
  </si>
  <si>
    <t>Monitoreo ejecución de controles</t>
  </si>
  <si>
    <t>N° de solicitudes de compra por caja menor aprobadas en el periodo / N° de solicitudes de compra por caja menor recibidas en el periodo</t>
  </si>
  <si>
    <t>Resultado de la ejecución
%</t>
  </si>
  <si>
    <t>N° de informes elaborados aprobados / N° de informes elaborados en el periodo</t>
  </si>
  <si>
    <t>Jefe Oficina Jurídica</t>
  </si>
  <si>
    <t>N° de requerimientos aceptados en el periodo / N° de requerimientos recibidos en el periodo</t>
  </si>
  <si>
    <t>Poltíca documentada y aprobada</t>
  </si>
  <si>
    <t>Elaboración parcial o completa de una Política Institucional para el uso adecuado de las TIC.</t>
  </si>
  <si>
    <t>N° de solicitudes autorización para contratar con terceros aprobadas en el periodo / N° de solicitudes de contratación con terceros recibidas en el periodo</t>
  </si>
  <si>
    <t>Registro de ejecución</t>
  </si>
  <si>
    <t xml:space="preserve">Plan de necesidades de capacitación sobre gestión documental, normatividad archivistica y uso de la herramienta tecnológica ORFEO, a nivel de proceso e institucional, elaborado y remitido a Gestión de Talento Humano </t>
  </si>
  <si>
    <t>Periocidad del indicador</t>
  </si>
  <si>
    <t>Mensual</t>
  </si>
  <si>
    <t>Anual</t>
  </si>
  <si>
    <t>Trimestral</t>
  </si>
  <si>
    <t xml:space="preserve">Elaborar el plan de auditoria sobre la gestión documental en los procesos, para el año 2022 </t>
  </si>
  <si>
    <t>Plan de auditoría elaborado</t>
  </si>
  <si>
    <t>Auditorias realizas / Auditorias programadas</t>
  </si>
  <si>
    <t>MAPA DE RIESGOS DE CORRUPCIÓN INC 2022</t>
  </si>
  <si>
    <t>Procedimiento actualizado y publicado en KAWAK</t>
  </si>
  <si>
    <t>Expedir Resolución de la delegación para inicar la acción administrativa
Elaborar el procedimiento para adelantar las actuaciones administrativas que incluyan las actividades que correspondan para gestionar ante las aseguradoras 
Contemplar dentro del manual de contratación las actuaciones que se adelantarán en caso de incumplimiento.</t>
  </si>
  <si>
    <t xml:space="preserve">N° de informes de supervisión de contratos gestionados en el periodo / Total informes de supervisión de contratos recibidos en el periodo </t>
  </si>
  <si>
    <t>Riesgo Residual</t>
  </si>
  <si>
    <t>Omitir o retardar, en beneficio de un tercero, el inicio de una actuación administrativa tendiente a informar la ocurrencia del sinientro o contenciosa tendiente a que se declare el incumplimiento de un contrato.</t>
  </si>
  <si>
    <t>Falta de controles y/o competencia para el inicio de la actuación administrativa o el inicio del proceso judicial</t>
  </si>
  <si>
    <t>Validación de informes de supervisión de contratos recibidos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</si>
</sst>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1"/>
      <color indexed="8"/>
      <name val="Calibri"/>
      <family val="2"/>
    </font>
    <font>
      <b/>
      <i/>
      <sz val="12"/>
      <color rgb="FF000000"/>
      <name val="Arial Narrow"/>
      <family val="2"/>
    </font>
    <font>
      <sz val="12"/>
      <name val="Arial Narrow"/>
      <family val="2"/>
    </font>
    <font>
      <sz val="11"/>
      <name val="Calibri"/>
      <family val="2"/>
      <scheme val="minor"/>
    </font>
    <font>
      <b/>
      <sz val="11"/>
      <name val="Calibri"/>
      <family val="2"/>
      <scheme val="minor"/>
    </font>
    <font>
      <sz val="11"/>
      <name val="Arial"/>
      <family val="2"/>
    </font>
    <font>
      <b/>
      <sz val="12"/>
      <color theme="0"/>
      <name val="Arial Narrow"/>
      <family val="2"/>
    </font>
    <font>
      <b/>
      <sz val="12"/>
      <color rgb="FFC00000"/>
      <name val="Arial Narrow"/>
      <family val="2"/>
    </font>
    <font>
      <sz val="10"/>
      <name val="Arial Narrow"/>
      <family val="2"/>
    </font>
    <font>
      <u/>
      <sz val="11"/>
      <color theme="10"/>
      <name val="Calibri"/>
      <family val="2"/>
      <scheme val="minor"/>
    </font>
    <font>
      <b/>
      <sz val="14"/>
      <color theme="0"/>
      <name val="Arial Narrow"/>
      <family val="2"/>
    </font>
    <font>
      <b/>
      <sz val="11"/>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0"/>
      <name val="Arial Narrow"/>
      <family val="2"/>
    </font>
    <font>
      <b/>
      <sz val="11"/>
      <name val="Arial Narrow"/>
      <family val="2"/>
    </font>
    <font>
      <b/>
      <sz val="11"/>
      <color theme="0"/>
      <name val="Arial Narrow"/>
      <family val="2"/>
    </font>
    <font>
      <b/>
      <sz val="10"/>
      <color theme="0"/>
      <name val="Arial Narrow"/>
      <family val="2"/>
    </font>
    <font>
      <sz val="8"/>
      <name val="Arial"/>
      <family val="2"/>
    </font>
    <font>
      <u/>
      <sz val="11"/>
      <color theme="0"/>
      <name val="Calibri"/>
      <family val="2"/>
      <scheme val="minor"/>
    </font>
    <font>
      <sz val="26"/>
      <color theme="0"/>
      <name val="Arial Black"/>
      <family val="2"/>
    </font>
    <font>
      <b/>
      <sz val="9"/>
      <color theme="9" tint="-0.499984740745262"/>
      <name val="Arial Narrow"/>
      <family val="2"/>
    </font>
  </fonts>
  <fills count="31">
    <fill>
      <patternFill patternType="none"/>
    </fill>
    <fill>
      <patternFill patternType="gray125"/>
    </fill>
    <fill>
      <patternFill patternType="solid">
        <fgColor theme="7" tint="0.39997558519241921"/>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66FF66"/>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5" tint="-0.49998474074526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tint="0.59999389629810485"/>
        <bgColor indexed="64"/>
      </patternFill>
    </fill>
    <fill>
      <patternFill patternType="solid">
        <fgColor rgb="FF002060"/>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rgb="FF2EB097"/>
        <bgColor indexed="64"/>
      </patternFill>
    </fill>
    <fill>
      <patternFill patternType="solid">
        <fgColor theme="9" tint="-0.249977111117893"/>
        <bgColor indexed="64"/>
      </patternFill>
    </fill>
    <fill>
      <patternFill patternType="solid">
        <fgColor theme="9" tint="0.399975585192419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indexed="64"/>
      </left>
      <right style="thin">
        <color theme="0" tint="-0.1499679555650502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0" tint="-0.14996795556505021"/>
      </right>
      <top/>
      <bottom/>
      <diagonal/>
    </border>
    <border>
      <left style="thin">
        <color indexed="64"/>
      </left>
      <right style="thin">
        <color theme="0" tint="-0.14996795556505021"/>
      </right>
      <top style="medium">
        <color indexed="64"/>
      </top>
      <bottom/>
      <diagonal/>
    </border>
    <border>
      <left style="thin">
        <color indexed="64"/>
      </left>
      <right style="thin">
        <color theme="0" tint="-0.14996795556505021"/>
      </right>
      <top/>
      <bottom style="medium">
        <color indexed="64"/>
      </bottom>
      <diagonal/>
    </border>
    <border>
      <left style="thin">
        <color theme="0" tint="-0.14996795556505021"/>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theme="0" tint="-0.14996795556505021"/>
      </right>
      <top style="medium">
        <color indexed="64"/>
      </top>
      <bottom/>
      <diagonal/>
    </border>
    <border>
      <left style="medium">
        <color indexed="64"/>
      </left>
      <right style="thin">
        <color theme="0" tint="-0.14996795556505021"/>
      </right>
      <top style="medium">
        <color indexed="64"/>
      </top>
      <bottom style="medium">
        <color indexed="64"/>
      </bottom>
      <diagonal/>
    </border>
    <border>
      <left style="medium">
        <color indexed="64"/>
      </left>
      <right style="thin">
        <color theme="0" tint="-0.14996795556505021"/>
      </right>
      <top/>
      <bottom/>
      <diagonal/>
    </border>
    <border>
      <left style="medium">
        <color indexed="64"/>
      </left>
      <right style="thin">
        <color theme="0" tint="-0.14996795556505021"/>
      </right>
      <top/>
      <bottom style="medium">
        <color indexed="64"/>
      </bottom>
      <diagonal/>
    </border>
    <border>
      <left style="thin">
        <color theme="0" tint="-0.14996795556505021"/>
      </left>
      <right style="thin">
        <color indexed="64"/>
      </right>
      <top style="medium">
        <color indexed="64"/>
      </top>
      <bottom/>
      <diagonal/>
    </border>
  </borders>
  <cellStyleXfs count="4">
    <xf numFmtId="0" fontId="0" fillId="0" borderId="0"/>
    <xf numFmtId="0" fontId="2" fillId="0" borderId="0"/>
    <xf numFmtId="9" fontId="2" fillId="0" borderId="0" applyBorder="0" applyProtection="0"/>
    <xf numFmtId="0" fontId="11" fillId="0" borderId="0" applyNumberFormat="0" applyFill="0" applyBorder="0" applyAlignment="0" applyProtection="0"/>
  </cellStyleXfs>
  <cellXfs count="269">
    <xf numFmtId="0" fontId="0" fillId="0" borderId="0" xfId="0"/>
    <xf numFmtId="0" fontId="0" fillId="0" borderId="0" xfId="0" applyAlignment="1">
      <alignment wrapText="1"/>
    </xf>
    <xf numFmtId="0" fontId="0" fillId="0" borderId="1" xfId="0" applyBorder="1" applyAlignment="1">
      <alignment horizontal="center"/>
    </xf>
    <xf numFmtId="0" fontId="0" fillId="0" borderId="0" xfId="0" applyBorder="1" applyAlignment="1">
      <alignment wrapText="1"/>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xf numFmtId="0" fontId="0" fillId="0" borderId="0"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NumberFormat="1" applyAlignment="1">
      <alignment horizontal="center" vertical="center"/>
    </xf>
    <xf numFmtId="0" fontId="14" fillId="0" borderId="0" xfId="0" applyNumberFormat="1" applyFont="1" applyAlignment="1">
      <alignment horizontal="center" vertical="center"/>
    </xf>
    <xf numFmtId="0" fontId="1" fillId="0" borderId="0" xfId="0" applyNumberFormat="1" applyFont="1" applyAlignment="1">
      <alignment horizontal="center" vertical="center"/>
    </xf>
    <xf numFmtId="0" fontId="15" fillId="16" borderId="1" xfId="0" applyNumberFormat="1" applyFont="1" applyFill="1" applyBorder="1" applyAlignment="1">
      <alignment horizontal="center" vertical="center"/>
    </xf>
    <xf numFmtId="0" fontId="16" fillId="15" borderId="1" xfId="0" applyNumberFormat="1" applyFont="1" applyFill="1" applyBorder="1" applyAlignment="1">
      <alignment horizontal="center" vertical="center"/>
    </xf>
    <xf numFmtId="0" fontId="16" fillId="14" borderId="1" xfId="0" applyNumberFormat="1" applyFont="1" applyFill="1" applyBorder="1" applyAlignment="1">
      <alignment horizontal="center" vertical="center"/>
    </xf>
    <xf numFmtId="0" fontId="16" fillId="0" borderId="0" xfId="0" applyNumberFormat="1" applyFont="1" applyAlignment="1">
      <alignment horizontal="center" vertical="center"/>
    </xf>
    <xf numFmtId="0" fontId="16" fillId="10" borderId="1" xfId="0" applyNumberFormat="1" applyFont="1" applyFill="1" applyBorder="1" applyAlignment="1">
      <alignment horizontal="center" vertical="center"/>
    </xf>
    <xf numFmtId="0" fontId="16" fillId="11" borderId="1"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 fillId="18" borderId="0" xfId="0" applyNumberFormat="1" applyFont="1" applyFill="1" applyBorder="1" applyAlignment="1">
      <alignment horizontal="center" vertical="center"/>
    </xf>
    <xf numFmtId="0" fontId="15" fillId="17" borderId="19" xfId="0" applyNumberFormat="1" applyFont="1" applyFill="1" applyBorder="1" applyAlignment="1">
      <alignment horizontal="center" vertical="center"/>
    </xf>
    <xf numFmtId="0" fontId="15" fillId="17" borderId="20" xfId="0" applyNumberFormat="1" applyFont="1" applyFill="1" applyBorder="1" applyAlignment="1">
      <alignment horizontal="center" vertical="center"/>
    </xf>
    <xf numFmtId="0" fontId="15" fillId="16" borderId="14" xfId="0" applyNumberFormat="1" applyFont="1" applyFill="1" applyBorder="1" applyAlignment="1">
      <alignment horizontal="center" vertical="center"/>
    </xf>
    <xf numFmtId="0" fontId="16" fillId="15" borderId="14" xfId="0" applyNumberFormat="1" applyFont="1" applyFill="1" applyBorder="1" applyAlignment="1">
      <alignment horizontal="center" vertical="center"/>
    </xf>
    <xf numFmtId="0" fontId="16" fillId="14" borderId="14" xfId="0" applyNumberFormat="1" applyFont="1" applyFill="1" applyBorder="1" applyAlignment="1">
      <alignment horizontal="center" vertical="center"/>
    </xf>
    <xf numFmtId="0" fontId="16" fillId="13" borderId="21" xfId="0" applyNumberFormat="1" applyFont="1" applyFill="1" applyBorder="1" applyAlignment="1">
      <alignment horizontal="center" vertical="center"/>
    </xf>
    <xf numFmtId="0" fontId="16" fillId="13" borderId="17" xfId="0" applyNumberFormat="1" applyFont="1" applyFill="1" applyBorder="1" applyAlignment="1">
      <alignment horizontal="center" vertical="center"/>
    </xf>
    <xf numFmtId="0" fontId="16" fillId="9" borderId="18" xfId="0" applyNumberFormat="1" applyFont="1" applyFill="1" applyBorder="1" applyAlignment="1">
      <alignment horizontal="center" vertical="center"/>
    </xf>
    <xf numFmtId="0" fontId="16" fillId="10" borderId="19" xfId="0" applyNumberFormat="1" applyFont="1" applyFill="1" applyBorder="1" applyAlignment="1">
      <alignment horizontal="center" vertical="center"/>
    </xf>
    <xf numFmtId="0" fontId="16" fillId="11" borderId="19"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xf>
    <xf numFmtId="0" fontId="15" fillId="12" borderId="20" xfId="0" applyNumberFormat="1" applyFont="1" applyFill="1" applyBorder="1" applyAlignment="1">
      <alignment horizontal="center" vertical="center"/>
    </xf>
    <xf numFmtId="0" fontId="16" fillId="9" borderId="13" xfId="0" applyNumberFormat="1" applyFont="1" applyFill="1" applyBorder="1" applyAlignment="1">
      <alignment horizontal="center" vertical="center"/>
    </xf>
    <xf numFmtId="0" fontId="15" fillId="12" borderId="14" xfId="0" applyNumberFormat="1" applyFont="1" applyFill="1" applyBorder="1" applyAlignment="1">
      <alignment horizontal="center" vertical="center"/>
    </xf>
    <xf numFmtId="0" fontId="0" fillId="0" borderId="0" xfId="0" applyAlignment="1">
      <alignment horizontal="center"/>
    </xf>
    <xf numFmtId="0" fontId="16" fillId="9" borderId="1" xfId="0" applyFont="1" applyFill="1" applyBorder="1" applyAlignment="1">
      <alignment horizontal="center"/>
    </xf>
    <xf numFmtId="0" fontId="14" fillId="0" borderId="0" xfId="0" applyFont="1"/>
    <xf numFmtId="0" fontId="6" fillId="7"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19" xfId="0" applyFont="1" applyFill="1" applyBorder="1" applyAlignment="1">
      <alignment horizontal="center" vertical="center"/>
    </xf>
    <xf numFmtId="0" fontId="6" fillId="4" borderId="13"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21" xfId="0" applyFont="1" applyFill="1" applyBorder="1" applyAlignment="1">
      <alignment horizontal="center" vertical="center"/>
    </xf>
    <xf numFmtId="0" fontId="6" fillId="4" borderId="21"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7" xfId="0" applyFont="1" applyFill="1" applyBorder="1" applyAlignment="1">
      <alignment horizontal="center" vertical="center"/>
    </xf>
    <xf numFmtId="0" fontId="0" fillId="18" borderId="0" xfId="0" applyFill="1"/>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4"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4" xfId="0" applyFont="1" applyFill="1" applyBorder="1" applyAlignment="1">
      <alignment horizontal="center" vertical="center"/>
    </xf>
    <xf numFmtId="0" fontId="6" fillId="4" borderId="14" xfId="0" applyFont="1" applyFill="1" applyBorder="1" applyAlignment="1">
      <alignment horizontal="center" vertical="center"/>
    </xf>
    <xf numFmtId="0" fontId="6" fillId="8" borderId="14" xfId="0" applyFont="1" applyFill="1" applyBorder="1" applyAlignment="1">
      <alignment horizontal="center" vertical="center"/>
    </xf>
    <xf numFmtId="0" fontId="13" fillId="5" borderId="17" xfId="0" applyFont="1" applyFill="1" applyBorder="1" applyAlignment="1">
      <alignment horizontal="center" vertical="center"/>
    </xf>
    <xf numFmtId="0" fontId="0" fillId="20" borderId="42" xfId="0" applyFill="1" applyBorder="1"/>
    <xf numFmtId="0" fontId="0" fillId="20" borderId="43" xfId="0" applyFill="1" applyBorder="1"/>
    <xf numFmtId="0" fontId="0" fillId="20" borderId="44" xfId="0" applyFill="1" applyBorder="1"/>
    <xf numFmtId="0" fontId="0" fillId="20" borderId="45" xfId="0" applyFill="1" applyBorder="1"/>
    <xf numFmtId="0" fontId="0" fillId="20" borderId="46" xfId="0" applyFill="1" applyBorder="1"/>
    <xf numFmtId="0" fontId="0" fillId="20" borderId="0" xfId="0" applyFill="1" applyBorder="1"/>
    <xf numFmtId="0" fontId="0" fillId="16" borderId="42" xfId="0" applyFill="1" applyBorder="1"/>
    <xf numFmtId="0" fontId="0" fillId="16" borderId="43" xfId="0" applyFill="1" applyBorder="1"/>
    <xf numFmtId="0" fontId="0" fillId="16" borderId="38" xfId="0" applyFill="1" applyBorder="1"/>
    <xf numFmtId="0" fontId="0" fillId="16" borderId="46" xfId="0" applyFill="1" applyBorder="1"/>
    <xf numFmtId="0" fontId="0" fillId="16" borderId="0" xfId="0" applyFill="1" applyBorder="1"/>
    <xf numFmtId="0" fontId="0" fillId="16" borderId="39" xfId="0" applyFill="1" applyBorder="1"/>
    <xf numFmtId="0" fontId="0" fillId="16" borderId="44" xfId="0" applyFill="1" applyBorder="1"/>
    <xf numFmtId="0" fontId="0" fillId="16" borderId="45" xfId="0" applyFill="1" applyBorder="1"/>
    <xf numFmtId="0" fontId="0" fillId="16" borderId="40" xfId="0" applyFill="1" applyBorder="1"/>
    <xf numFmtId="0" fontId="17" fillId="21" borderId="1" xfId="0" applyFont="1" applyFill="1" applyBorder="1" applyAlignment="1" applyProtection="1">
      <alignment horizontal="center" vertical="center" wrapText="1"/>
      <protection locked="0" hidden="1"/>
    </xf>
    <xf numFmtId="0" fontId="0" fillId="0" borderId="0" xfId="0" applyFill="1"/>
    <xf numFmtId="0" fontId="0" fillId="0" borderId="0" xfId="0" applyFill="1" applyBorder="1"/>
    <xf numFmtId="0" fontId="0" fillId="18" borderId="0" xfId="0" applyFill="1" applyBorder="1"/>
    <xf numFmtId="1" fontId="7" fillId="0" borderId="1" xfId="0" applyNumberFormat="1" applyFont="1" applyFill="1" applyBorder="1" applyAlignment="1">
      <alignment horizontal="center" vertical="center"/>
    </xf>
    <xf numFmtId="1" fontId="7" fillId="0" borderId="49" xfId="0" applyNumberFormat="1" applyFont="1" applyFill="1" applyBorder="1"/>
    <xf numFmtId="0" fontId="13" fillId="23" borderId="54" xfId="0" applyFont="1" applyFill="1" applyBorder="1" applyAlignment="1">
      <alignment horizontal="center" vertical="center" wrapText="1"/>
    </xf>
    <xf numFmtId="0" fontId="13" fillId="23" borderId="55" xfId="0" applyFont="1" applyFill="1" applyBorder="1" applyAlignment="1">
      <alignment horizontal="center" vertical="center" wrapText="1"/>
    </xf>
    <xf numFmtId="0" fontId="3" fillId="24" borderId="56" xfId="0" applyFont="1" applyFill="1" applyBorder="1" applyAlignment="1">
      <alignment horizontal="justify" vertical="center"/>
    </xf>
    <xf numFmtId="0" fontId="0" fillId="24" borderId="57" xfId="0" applyFill="1" applyBorder="1" applyAlignment="1">
      <alignment horizontal="justify" vertical="center" wrapText="1"/>
    </xf>
    <xf numFmtId="0" fontId="3" fillId="24" borderId="58" xfId="0" applyFont="1" applyFill="1" applyBorder="1" applyAlignment="1">
      <alignment horizontal="justify" vertical="center"/>
    </xf>
    <xf numFmtId="0" fontId="0" fillId="24" borderId="59" xfId="0" applyFill="1" applyBorder="1" applyAlignment="1">
      <alignment horizontal="justify" vertical="center" wrapText="1"/>
    </xf>
    <xf numFmtId="0" fontId="7" fillId="0" borderId="0" xfId="0" applyFont="1" applyProtection="1">
      <protection hidden="1"/>
    </xf>
    <xf numFmtId="0" fontId="7" fillId="0" borderId="0" xfId="0" applyFont="1" applyAlignment="1" applyProtection="1">
      <alignment horizontal="center"/>
      <protection hidden="1"/>
    </xf>
    <xf numFmtId="0" fontId="7" fillId="0" borderId="0" xfId="0" applyFont="1" applyFill="1" applyProtection="1">
      <protection hidden="1"/>
    </xf>
    <xf numFmtId="0" fontId="7" fillId="0" borderId="0" xfId="0" applyFont="1" applyFill="1" applyAlignment="1" applyProtection="1">
      <alignment horizontal="center"/>
      <protection hidden="1"/>
    </xf>
    <xf numFmtId="0" fontId="7" fillId="0" borderId="0" xfId="0" applyFont="1" applyFill="1" applyBorder="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0" fontId="5" fillId="0" borderId="0" xfId="0" applyFont="1" applyFill="1" applyProtection="1">
      <protection hidden="1"/>
    </xf>
    <xf numFmtId="0" fontId="5" fillId="0" borderId="0" xfId="0" applyFont="1" applyFill="1" applyAlignment="1" applyProtection="1">
      <alignment horizontal="center"/>
      <protection hidden="1"/>
    </xf>
    <xf numFmtId="0" fontId="5" fillId="0" borderId="0" xfId="0" applyFont="1" applyFill="1" applyBorder="1" applyProtection="1">
      <protection hidden="1"/>
    </xf>
    <xf numFmtId="0" fontId="4" fillId="0" borderId="0" xfId="0" applyFont="1" applyFill="1" applyAlignment="1" applyProtection="1">
      <alignment horizontal="center"/>
      <protection hidden="1"/>
    </xf>
    <xf numFmtId="0" fontId="4"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vertical="center"/>
      <protection hidden="1"/>
    </xf>
    <xf numFmtId="0" fontId="8" fillId="0" borderId="0" xfId="3" applyFont="1" applyFill="1" applyBorder="1" applyAlignment="1" applyProtection="1">
      <alignment horizontal="center" vertical="center"/>
      <protection hidden="1"/>
    </xf>
    <xf numFmtId="0" fontId="20" fillId="3" borderId="28" xfId="3" applyFont="1" applyFill="1" applyBorder="1" applyAlignment="1" applyProtection="1">
      <alignment horizontal="center" vertical="center" wrapText="1"/>
      <protection hidden="1"/>
    </xf>
    <xf numFmtId="0" fontId="20" fillId="0" borderId="0" xfId="3" applyFont="1" applyFill="1" applyBorder="1" applyAlignment="1" applyProtection="1">
      <alignment horizontal="center" vertical="center" wrapText="1"/>
      <protection hidden="1"/>
    </xf>
    <xf numFmtId="0" fontId="6" fillId="22" borderId="26" xfId="0" applyFont="1" applyFill="1" applyBorder="1" applyAlignment="1" applyProtection="1">
      <alignment horizontal="center" vertical="center" wrapText="1"/>
      <protection hidden="1"/>
    </xf>
    <xf numFmtId="0" fontId="6" fillId="22" borderId="7" xfId="0" applyFont="1" applyFill="1" applyBorder="1" applyAlignment="1" applyProtection="1">
      <alignment horizontal="center" vertical="center" wrapText="1"/>
      <protection hidden="1"/>
    </xf>
    <xf numFmtId="0" fontId="1" fillId="22" borderId="7"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22" borderId="28" xfId="0" applyFont="1" applyFill="1" applyBorder="1" applyAlignment="1" applyProtection="1">
      <alignment horizontal="center" vertical="center" wrapText="1"/>
      <protection hidden="1"/>
    </xf>
    <xf numFmtId="0" fontId="18" fillId="0" borderId="51" xfId="1" applyFont="1" applyFill="1" applyBorder="1" applyAlignment="1" applyProtection="1">
      <alignment horizontal="justify" vertical="center" wrapText="1"/>
      <protection hidden="1"/>
    </xf>
    <xf numFmtId="0" fontId="18" fillId="0" borderId="29" xfId="1" applyFont="1" applyFill="1" applyBorder="1" applyAlignment="1" applyProtection="1">
      <alignment horizontal="justify" vertical="center" wrapText="1"/>
      <protection hidden="1"/>
    </xf>
    <xf numFmtId="0" fontId="17" fillId="0" borderId="29" xfId="1" applyFont="1" applyFill="1" applyBorder="1" applyAlignment="1" applyProtection="1">
      <alignment horizontal="center" vertical="center" wrapText="1"/>
      <protection hidden="1"/>
    </xf>
    <xf numFmtId="0" fontId="10" fillId="0" borderId="29" xfId="0" applyFont="1" applyFill="1" applyBorder="1" applyAlignment="1" applyProtection="1">
      <alignment horizontal="center" vertical="center"/>
      <protection hidden="1"/>
    </xf>
    <xf numFmtId="0" fontId="10" fillId="0" borderId="29" xfId="0" applyFont="1" applyFill="1" applyBorder="1" applyAlignment="1" applyProtection="1">
      <alignment horizontal="justify" vertical="center" wrapText="1"/>
      <protection hidden="1"/>
    </xf>
    <xf numFmtId="0" fontId="17" fillId="0" borderId="29" xfId="0" applyFont="1" applyFill="1" applyBorder="1" applyAlignment="1" applyProtection="1">
      <alignment horizontal="center" vertical="center"/>
      <protection hidden="1"/>
    </xf>
    <xf numFmtId="0" fontId="10" fillId="0" borderId="36" xfId="0" applyFont="1" applyFill="1" applyBorder="1" applyAlignment="1" applyProtection="1">
      <alignment horizontal="justify" vertical="center" wrapText="1"/>
      <protection hidden="1"/>
    </xf>
    <xf numFmtId="0" fontId="18" fillId="0" borderId="63" xfId="1" applyFont="1" applyFill="1" applyBorder="1" applyAlignment="1" applyProtection="1">
      <alignment horizontal="center" vertical="center" wrapText="1"/>
      <protection hidden="1"/>
    </xf>
    <xf numFmtId="0" fontId="10" fillId="0" borderId="31"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xf>
    <xf numFmtId="9" fontId="10" fillId="26" borderId="47" xfId="2" applyFont="1" applyFill="1" applyBorder="1" applyAlignment="1" applyProtection="1">
      <alignment horizontal="justify" vertical="center" wrapText="1"/>
      <protection hidden="1"/>
    </xf>
    <xf numFmtId="0" fontId="21" fillId="22" borderId="51" xfId="1" applyFont="1" applyFill="1" applyBorder="1" applyAlignment="1" applyProtection="1">
      <alignment horizontal="justify" vertical="center" wrapText="1"/>
      <protection hidden="1"/>
    </xf>
    <xf numFmtId="0" fontId="21" fillId="22" borderId="29" xfId="1" applyFont="1" applyFill="1" applyBorder="1" applyAlignment="1" applyProtection="1">
      <alignment horizontal="center" vertical="center" wrapText="1"/>
      <protection hidden="1"/>
    </xf>
    <xf numFmtId="14" fontId="21" fillId="22" borderId="29" xfId="1" applyNumberFormat="1" applyFont="1" applyFill="1" applyBorder="1" applyAlignment="1" applyProtection="1">
      <alignment horizontal="center" vertical="center" wrapText="1"/>
      <protection hidden="1"/>
    </xf>
    <xf numFmtId="14" fontId="21" fillId="0" borderId="29" xfId="1" applyNumberFormat="1" applyFont="1" applyFill="1" applyBorder="1" applyAlignment="1" applyProtection="1">
      <alignment horizontal="center" vertical="center" wrapText="1"/>
      <protection hidden="1"/>
    </xf>
    <xf numFmtId="0" fontId="21" fillId="0" borderId="29" xfId="1" applyFont="1" applyFill="1" applyBorder="1" applyAlignment="1" applyProtection="1">
      <alignment horizontal="justify" vertical="center" wrapText="1"/>
      <protection hidden="1"/>
    </xf>
    <xf numFmtId="0" fontId="21" fillId="22" borderId="36" xfId="1" applyFont="1" applyFill="1" applyBorder="1" applyAlignment="1" applyProtection="1">
      <alignment horizontal="justify" vertical="center" wrapText="1"/>
      <protection hidden="1"/>
    </xf>
    <xf numFmtId="0" fontId="18" fillId="0" borderId="8" xfId="1" applyFont="1" applyFill="1" applyBorder="1" applyAlignment="1" applyProtection="1">
      <alignment horizontal="justify" vertical="center" wrapText="1"/>
      <protection hidden="1"/>
    </xf>
    <xf numFmtId="0" fontId="18" fillId="0" borderId="47" xfId="1" applyFont="1" applyFill="1" applyBorder="1" applyAlignment="1" applyProtection="1">
      <alignment horizontal="justify" vertical="center" wrapText="1"/>
      <protection hidden="1"/>
    </xf>
    <xf numFmtId="0" fontId="17" fillId="0" borderId="47" xfId="1" applyFont="1" applyFill="1" applyBorder="1" applyAlignment="1" applyProtection="1">
      <alignment horizontal="center" vertical="center" wrapText="1"/>
      <protection hidden="1"/>
    </xf>
    <xf numFmtId="0" fontId="10" fillId="0" borderId="47" xfId="0" applyFont="1" applyFill="1" applyBorder="1" applyAlignment="1" applyProtection="1">
      <alignment horizontal="center" vertical="center"/>
      <protection hidden="1"/>
    </xf>
    <xf numFmtId="0" fontId="10" fillId="0" borderId="47" xfId="0" applyFont="1" applyFill="1" applyBorder="1" applyAlignment="1" applyProtection="1">
      <alignment horizontal="justify" vertical="center" wrapText="1"/>
      <protection hidden="1"/>
    </xf>
    <xf numFmtId="0" fontId="17" fillId="0" borderId="47" xfId="0" applyFont="1" applyFill="1" applyBorder="1" applyAlignment="1" applyProtection="1">
      <alignment horizontal="center" vertical="center"/>
      <protection hidden="1"/>
    </xf>
    <xf numFmtId="0" fontId="10" fillId="0" borderId="10" xfId="0" applyFont="1" applyFill="1" applyBorder="1" applyAlignment="1" applyProtection="1">
      <alignment horizontal="justify" vertical="center" wrapText="1"/>
      <protection hidden="1"/>
    </xf>
    <xf numFmtId="0" fontId="18" fillId="0" borderId="60" xfId="1" applyFont="1" applyFill="1" applyBorder="1" applyAlignment="1" applyProtection="1">
      <alignment horizontal="center" vertical="center" wrapText="1"/>
      <protection hidden="1"/>
    </xf>
    <xf numFmtId="0" fontId="10" fillId="0" borderId="61"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9" fontId="10" fillId="26" borderId="2" xfId="2" applyFont="1" applyFill="1" applyBorder="1" applyAlignment="1" applyProtection="1">
      <alignment horizontal="justify" vertical="center" wrapText="1"/>
      <protection hidden="1"/>
    </xf>
    <xf numFmtId="0" fontId="21" fillId="22" borderId="8" xfId="1" applyFont="1" applyFill="1" applyBorder="1" applyAlignment="1" applyProtection="1">
      <alignment horizontal="justify" vertical="center" wrapText="1"/>
      <protection hidden="1"/>
    </xf>
    <xf numFmtId="0" fontId="21" fillId="22" borderId="47" xfId="1" applyFont="1" applyFill="1" applyBorder="1" applyAlignment="1" applyProtection="1">
      <alignment horizontal="center" vertical="center" wrapText="1"/>
      <protection hidden="1"/>
    </xf>
    <xf numFmtId="14" fontId="21" fillId="22" borderId="47" xfId="1" applyNumberFormat="1" applyFont="1" applyFill="1" applyBorder="1" applyAlignment="1" applyProtection="1">
      <alignment horizontal="center" vertical="center" wrapText="1"/>
      <protection hidden="1"/>
    </xf>
    <xf numFmtId="14" fontId="21" fillId="0" borderId="47" xfId="1" applyNumberFormat="1" applyFont="1" applyFill="1" applyBorder="1" applyAlignment="1" applyProtection="1">
      <alignment horizontal="center" vertical="center" wrapText="1"/>
      <protection hidden="1"/>
    </xf>
    <xf numFmtId="0" fontId="21" fillId="0" borderId="47" xfId="1" applyFont="1" applyFill="1" applyBorder="1" applyAlignment="1" applyProtection="1">
      <alignment horizontal="justify" vertical="center" wrapText="1"/>
      <protection hidden="1"/>
    </xf>
    <xf numFmtId="0" fontId="21" fillId="22" borderId="10" xfId="1" applyFont="1" applyFill="1" applyBorder="1" applyAlignment="1" applyProtection="1">
      <alignment horizontal="justify" vertical="center" wrapText="1"/>
      <protection hidden="1"/>
    </xf>
    <xf numFmtId="0" fontId="18" fillId="0" borderId="53" xfId="1" applyFont="1" applyFill="1" applyBorder="1" applyAlignment="1" applyProtection="1">
      <alignment horizontal="justify" vertical="center" wrapText="1"/>
      <protection hidden="1"/>
    </xf>
    <xf numFmtId="0" fontId="17" fillId="0" borderId="2" xfId="1"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horizontal="justify" vertical="center" wrapText="1"/>
      <protection hidden="1"/>
    </xf>
    <xf numFmtId="0" fontId="17" fillId="0" borderId="2" xfId="0" applyFont="1" applyFill="1" applyBorder="1" applyAlignment="1" applyProtection="1">
      <alignment horizontal="center" vertical="center"/>
      <protection hidden="1"/>
    </xf>
    <xf numFmtId="0" fontId="10" fillId="0" borderId="37" xfId="0" applyFont="1" applyFill="1" applyBorder="1" applyAlignment="1" applyProtection="1">
      <alignment horizontal="justify" vertical="center" wrapText="1"/>
      <protection hidden="1"/>
    </xf>
    <xf numFmtId="0" fontId="10" fillId="0" borderId="32" xfId="0" applyFont="1" applyFill="1" applyBorder="1" applyAlignment="1" applyProtection="1">
      <alignment horizontal="center" vertical="center"/>
      <protection hidden="1"/>
    </xf>
    <xf numFmtId="0" fontId="21" fillId="22" borderId="53" xfId="1" applyFont="1" applyFill="1" applyBorder="1" applyAlignment="1" applyProtection="1">
      <alignment horizontal="justify" vertical="center" wrapText="1"/>
      <protection hidden="1"/>
    </xf>
    <xf numFmtId="0" fontId="21" fillId="22" borderId="2" xfId="1" applyFont="1" applyFill="1" applyBorder="1" applyAlignment="1" applyProtection="1">
      <alignment horizontal="center" vertical="center" wrapText="1"/>
      <protection hidden="1"/>
    </xf>
    <xf numFmtId="14" fontId="21" fillId="22" borderId="2" xfId="1" applyNumberFormat="1" applyFont="1" applyFill="1" applyBorder="1" applyAlignment="1" applyProtection="1">
      <alignment horizontal="center" vertical="center" wrapText="1"/>
      <protection hidden="1"/>
    </xf>
    <xf numFmtId="14" fontId="21" fillId="0" borderId="2" xfId="1" applyNumberFormat="1" applyFont="1" applyFill="1" applyBorder="1" applyAlignment="1" applyProtection="1">
      <alignment horizontal="center" vertical="center" wrapText="1"/>
      <protection hidden="1"/>
    </xf>
    <xf numFmtId="0" fontId="21" fillId="0" borderId="2" xfId="1" applyFont="1" applyFill="1" applyBorder="1" applyAlignment="1" applyProtection="1">
      <alignment horizontal="justify" vertical="center" wrapText="1"/>
      <protection hidden="1"/>
    </xf>
    <xf numFmtId="0" fontId="21" fillId="22" borderId="37" xfId="1" applyFont="1" applyFill="1" applyBorder="1" applyAlignment="1" applyProtection="1">
      <alignment horizontal="justify" vertical="center" wrapText="1"/>
      <protection hidden="1"/>
    </xf>
    <xf numFmtId="0" fontId="4" fillId="0" borderId="0" xfId="0" applyFont="1" applyFill="1" applyProtection="1">
      <protection hidden="1"/>
    </xf>
    <xf numFmtId="0" fontId="7" fillId="0" borderId="0" xfId="0" applyFont="1" applyBorder="1" applyProtection="1">
      <protection hidden="1"/>
    </xf>
    <xf numFmtId="0" fontId="18" fillId="0" borderId="2" xfId="1" applyFont="1" applyFill="1" applyBorder="1" applyAlignment="1" applyProtection="1">
      <alignment vertical="center" wrapText="1"/>
      <protection hidden="1"/>
    </xf>
    <xf numFmtId="0" fontId="10" fillId="0" borderId="2" xfId="0" applyFont="1" applyFill="1" applyBorder="1" applyAlignment="1" applyProtection="1">
      <alignment vertical="center" wrapText="1"/>
      <protection hidden="1"/>
    </xf>
    <xf numFmtId="0" fontId="18" fillId="0" borderId="47" xfId="1" applyFont="1" applyFill="1" applyBorder="1" applyAlignment="1" applyProtection="1">
      <alignment vertical="center" wrapText="1"/>
      <protection hidden="1"/>
    </xf>
    <xf numFmtId="0" fontId="10" fillId="0" borderId="47" xfId="0" applyFont="1" applyFill="1" applyBorder="1" applyAlignment="1" applyProtection="1">
      <alignment vertical="center" wrapText="1"/>
      <protection hidden="1"/>
    </xf>
    <xf numFmtId="0" fontId="17" fillId="0" borderId="50" xfId="0" applyFont="1" applyFill="1" applyBorder="1" applyAlignment="1" applyProtection="1">
      <alignment horizontal="center" vertical="center"/>
      <protection hidden="1"/>
    </xf>
    <xf numFmtId="0" fontId="10" fillId="0" borderId="12" xfId="0" applyFont="1" applyFill="1" applyBorder="1" applyAlignment="1" applyProtection="1">
      <alignment horizontal="justify" vertical="center" wrapText="1"/>
      <protection hidden="1"/>
    </xf>
    <xf numFmtId="0" fontId="21" fillId="22" borderId="11" xfId="1" applyFont="1" applyFill="1" applyBorder="1" applyAlignment="1" applyProtection="1">
      <alignment horizontal="justify" vertical="center" wrapText="1"/>
      <protection hidden="1"/>
    </xf>
    <xf numFmtId="0" fontId="21" fillId="22" borderId="50" xfId="1" applyFont="1" applyFill="1" applyBorder="1" applyAlignment="1" applyProtection="1">
      <alignment horizontal="center" vertical="center" wrapText="1"/>
      <protection hidden="1"/>
    </xf>
    <xf numFmtId="14" fontId="21" fillId="22" borderId="50" xfId="1" applyNumberFormat="1" applyFont="1" applyFill="1" applyBorder="1" applyAlignment="1" applyProtection="1">
      <alignment horizontal="center" vertical="center" wrapText="1"/>
      <protection hidden="1"/>
    </xf>
    <xf numFmtId="14" fontId="21" fillId="0" borderId="50" xfId="1" applyNumberFormat="1" applyFont="1" applyFill="1" applyBorder="1" applyAlignment="1" applyProtection="1">
      <alignment horizontal="center" vertical="center" wrapText="1"/>
      <protection hidden="1"/>
    </xf>
    <xf numFmtId="0" fontId="21" fillId="0" borderId="50" xfId="1" applyFont="1" applyFill="1" applyBorder="1" applyAlignment="1" applyProtection="1">
      <alignment horizontal="justify" vertical="center" wrapText="1"/>
      <protection hidden="1"/>
    </xf>
    <xf numFmtId="0" fontId="21" fillId="22" borderId="12" xfId="1" applyFont="1" applyFill="1" applyBorder="1" applyAlignment="1" applyProtection="1">
      <alignment horizontal="justify" vertical="center" wrapText="1"/>
      <protection hidden="1"/>
    </xf>
    <xf numFmtId="0" fontId="17" fillId="0" borderId="21" xfId="0" applyFont="1" applyFill="1" applyBorder="1" applyAlignment="1" applyProtection="1">
      <alignment horizontal="center" vertical="center"/>
      <protection hidden="1"/>
    </xf>
    <xf numFmtId="0" fontId="10" fillId="0" borderId="17" xfId="0" applyFont="1" applyFill="1" applyBorder="1" applyAlignment="1" applyProtection="1">
      <alignment horizontal="justify" vertical="center" wrapText="1"/>
      <protection hidden="1"/>
    </xf>
    <xf numFmtId="0" fontId="21" fillId="22" borderId="15" xfId="1" applyFont="1" applyFill="1" applyBorder="1" applyAlignment="1" applyProtection="1">
      <alignment horizontal="justify" vertical="center" wrapText="1"/>
      <protection hidden="1"/>
    </xf>
    <xf numFmtId="0" fontId="21" fillId="22" borderId="21" xfId="1" applyFont="1" applyFill="1" applyBorder="1" applyAlignment="1" applyProtection="1">
      <alignment horizontal="center" vertical="center" wrapText="1"/>
      <protection hidden="1"/>
    </xf>
    <xf numFmtId="14" fontId="21" fillId="22" borderId="21" xfId="1" applyNumberFormat="1" applyFont="1" applyFill="1" applyBorder="1" applyAlignment="1" applyProtection="1">
      <alignment horizontal="center" vertical="center" wrapText="1"/>
      <protection hidden="1"/>
    </xf>
    <xf numFmtId="14" fontId="21" fillId="0" borderId="21" xfId="1" applyNumberFormat="1" applyFont="1" applyFill="1" applyBorder="1" applyAlignment="1" applyProtection="1">
      <alignment horizontal="center" vertical="center" wrapText="1"/>
      <protection hidden="1"/>
    </xf>
    <xf numFmtId="0" fontId="21" fillId="0" borderId="21" xfId="1" applyFont="1" applyFill="1" applyBorder="1" applyAlignment="1" applyProtection="1">
      <alignment horizontal="justify" vertical="center" wrapText="1"/>
      <protection hidden="1"/>
    </xf>
    <xf numFmtId="0" fontId="21" fillId="22" borderId="17" xfId="1" applyFont="1" applyFill="1" applyBorder="1" applyAlignment="1" applyProtection="1">
      <alignment horizontal="justify" vertical="center" wrapText="1"/>
      <protection hidden="1"/>
    </xf>
    <xf numFmtId="0" fontId="7" fillId="0" borderId="0" xfId="0" applyFont="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Fill="1" applyBorder="1" applyAlignment="1" applyProtection="1">
      <alignment horizontal="center"/>
      <protection hidden="1"/>
    </xf>
    <xf numFmtId="0" fontId="7" fillId="0" borderId="0" xfId="0" applyFont="1" applyBorder="1" applyAlignment="1" applyProtection="1">
      <alignment horizontal="center"/>
      <protection hidden="1"/>
    </xf>
    <xf numFmtId="0" fontId="23" fillId="28" borderId="0" xfId="0" applyFont="1" applyFill="1" applyAlignment="1" applyProtection="1">
      <alignment vertical="center"/>
      <protection hidden="1"/>
    </xf>
    <xf numFmtId="9" fontId="10" fillId="26" borderId="8" xfId="2" applyFont="1" applyFill="1" applyBorder="1" applyAlignment="1" applyProtection="1">
      <alignment horizontal="justify" vertical="center" wrapText="1"/>
      <protection hidden="1"/>
    </xf>
    <xf numFmtId="0" fontId="17" fillId="2" borderId="8" xfId="0" applyFont="1" applyFill="1" applyBorder="1" applyAlignment="1" applyProtection="1">
      <alignment horizontal="center" vertical="center" wrapText="1"/>
      <protection hidden="1"/>
    </xf>
    <xf numFmtId="0" fontId="17" fillId="2" borderId="47" xfId="0" applyFont="1" applyFill="1" applyBorder="1" applyAlignment="1" applyProtection="1">
      <alignment horizontal="center" vertical="center"/>
      <protection hidden="1"/>
    </xf>
    <xf numFmtId="0" fontId="10" fillId="0" borderId="66" xfId="0" applyFont="1" applyFill="1" applyBorder="1" applyAlignment="1" applyProtection="1">
      <alignment horizontal="center" vertical="center"/>
      <protection hidden="1"/>
    </xf>
    <xf numFmtId="0" fontId="10" fillId="0" borderId="26" xfId="0" applyFont="1" applyFill="1" applyBorder="1" applyAlignment="1" applyProtection="1">
      <alignment horizontal="center" vertical="center"/>
      <protection hidden="1"/>
    </xf>
    <xf numFmtId="0" fontId="18" fillId="0" borderId="2" xfId="1" applyFont="1" applyFill="1" applyBorder="1" applyAlignment="1" applyProtection="1">
      <alignment horizontal="justify" vertical="center" wrapText="1"/>
      <protection hidden="1"/>
    </xf>
    <xf numFmtId="0" fontId="18" fillId="0" borderId="62" xfId="1" applyFont="1" applyFill="1" applyBorder="1" applyAlignment="1" applyProtection="1">
      <alignment horizontal="center" vertical="center" wrapText="1"/>
      <protection hidden="1"/>
    </xf>
    <xf numFmtId="0" fontId="4" fillId="0" borderId="37" xfId="0" applyFont="1" applyFill="1" applyBorder="1" applyAlignment="1" applyProtection="1">
      <alignment horizontal="center" vertical="center"/>
      <protection hidden="1"/>
    </xf>
    <xf numFmtId="0" fontId="24" fillId="0" borderId="69" xfId="0" applyFont="1" applyFill="1" applyBorder="1" applyAlignment="1" applyProtection="1">
      <alignment horizontal="center" vertical="center" wrapText="1"/>
      <protection hidden="1"/>
    </xf>
    <xf numFmtId="0" fontId="18" fillId="0" borderId="34"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justify" vertical="center" wrapText="1"/>
      <protection hidden="1"/>
    </xf>
    <xf numFmtId="0" fontId="10" fillId="0" borderId="68" xfId="0" applyFont="1" applyFill="1" applyBorder="1" applyAlignment="1" applyProtection="1">
      <alignment vertical="center" wrapText="1"/>
      <protection hidden="1"/>
    </xf>
    <xf numFmtId="0" fontId="10" fillId="0" borderId="34" xfId="0" applyFont="1" applyFill="1" applyBorder="1" applyAlignment="1" applyProtection="1">
      <alignment vertical="center" wrapText="1"/>
      <protection hidden="1"/>
    </xf>
    <xf numFmtId="0" fontId="10" fillId="0" borderId="70" xfId="0" applyFont="1" applyFill="1" applyBorder="1" applyAlignment="1" applyProtection="1">
      <alignment vertical="center" wrapText="1"/>
      <protection hidden="1"/>
    </xf>
    <xf numFmtId="0" fontId="10" fillId="0" borderId="71" xfId="0" applyFont="1" applyFill="1" applyBorder="1" applyAlignment="1" applyProtection="1">
      <alignment vertical="center" wrapText="1"/>
      <protection hidden="1"/>
    </xf>
    <xf numFmtId="0" fontId="20" fillId="30" borderId="72" xfId="3" applyFont="1" applyFill="1" applyBorder="1" applyAlignment="1" applyProtection="1">
      <alignment horizontal="center" vertical="center" wrapText="1"/>
      <protection hidden="1"/>
    </xf>
    <xf numFmtId="0" fontId="18" fillId="0" borderId="73" xfId="1" applyFont="1" applyFill="1" applyBorder="1" applyAlignment="1" applyProtection="1">
      <alignment horizontal="center" vertical="center" wrapText="1"/>
      <protection hidden="1"/>
    </xf>
    <xf numFmtId="0" fontId="10" fillId="0" borderId="36" xfId="0" applyFont="1" applyFill="1" applyBorder="1" applyAlignment="1" applyProtection="1">
      <alignment horizontal="center" vertical="center"/>
      <protection hidden="1"/>
    </xf>
    <xf numFmtId="0" fontId="18" fillId="0" borderId="74" xfId="1" applyFont="1" applyFill="1" applyBorder="1" applyAlignment="1" applyProtection="1">
      <alignment horizontal="center" vertical="center" wrapText="1"/>
      <protection hidden="1"/>
    </xf>
    <xf numFmtId="0" fontId="18" fillId="0" borderId="75" xfId="1" applyFont="1" applyFill="1" applyBorder="1" applyAlignment="1" applyProtection="1">
      <alignment horizontal="center" vertical="center" wrapText="1"/>
      <protection hidden="1"/>
    </xf>
    <xf numFmtId="0" fontId="22" fillId="12" borderId="0" xfId="3" applyFont="1" applyFill="1" applyAlignment="1">
      <alignment horizontal="center" vertical="center" wrapText="1"/>
    </xf>
    <xf numFmtId="0" fontId="23" fillId="28" borderId="0" xfId="0" applyFont="1" applyFill="1" applyAlignment="1" applyProtection="1">
      <alignment horizontal="center" vertical="center"/>
      <protection hidden="1"/>
    </xf>
    <xf numFmtId="0" fontId="8" fillId="25" borderId="33" xfId="0" applyFont="1" applyFill="1" applyBorder="1" applyAlignment="1" applyProtection="1">
      <alignment horizontal="center" vertical="center"/>
      <protection hidden="1"/>
    </xf>
    <xf numFmtId="0" fontId="8" fillId="25" borderId="34" xfId="0" applyFont="1" applyFill="1" applyBorder="1" applyAlignment="1" applyProtection="1">
      <alignment horizontal="center" vertical="center"/>
      <protection hidden="1"/>
    </xf>
    <xf numFmtId="0" fontId="12" fillId="25" borderId="0" xfId="0" applyFont="1" applyFill="1" applyBorder="1" applyAlignment="1" applyProtection="1">
      <alignment horizontal="center" vertical="center"/>
      <protection hidden="1"/>
    </xf>
    <xf numFmtId="0" fontId="20" fillId="30" borderId="16" xfId="3" applyFont="1" applyFill="1" applyBorder="1" applyAlignment="1" applyProtection="1">
      <alignment horizontal="center" vertical="center" wrapText="1"/>
      <protection hidden="1"/>
    </xf>
    <xf numFmtId="0" fontId="20" fillId="30" borderId="23" xfId="3" applyFont="1" applyFill="1" applyBorder="1" applyAlignment="1" applyProtection="1">
      <alignment horizontal="center" vertical="center" wrapText="1"/>
      <protection hidden="1"/>
    </xf>
    <xf numFmtId="0" fontId="22" fillId="30" borderId="22" xfId="3" applyFont="1" applyFill="1" applyBorder="1" applyAlignment="1" applyProtection="1">
      <alignment horizontal="center" vertical="center" wrapText="1"/>
      <protection hidden="1"/>
    </xf>
    <xf numFmtId="0" fontId="22" fillId="30" borderId="23" xfId="3" applyFont="1" applyFill="1" applyBorder="1" applyAlignment="1" applyProtection="1">
      <alignment horizontal="center" vertical="center" wrapText="1"/>
      <protection hidden="1"/>
    </xf>
    <xf numFmtId="0" fontId="8" fillId="27" borderId="5" xfId="3" applyFont="1" applyFill="1" applyBorder="1" applyAlignment="1" applyProtection="1">
      <alignment horizontal="center" vertical="center"/>
      <protection hidden="1"/>
    </xf>
    <xf numFmtId="0" fontId="8" fillId="27" borderId="61" xfId="3" applyFont="1" applyFill="1" applyBorder="1" applyAlignment="1" applyProtection="1">
      <alignment horizontal="center" vertical="center"/>
      <protection hidden="1"/>
    </xf>
    <xf numFmtId="0" fontId="17" fillId="22" borderId="18" xfId="0" applyFont="1" applyFill="1" applyBorder="1" applyAlignment="1" applyProtection="1">
      <alignment horizontal="center" vertical="center"/>
      <protection hidden="1"/>
    </xf>
    <xf numFmtId="0" fontId="17" fillId="22" borderId="19" xfId="0" applyFont="1" applyFill="1" applyBorder="1" applyAlignment="1" applyProtection="1">
      <alignment horizontal="center" vertical="center"/>
      <protection hidden="1"/>
    </xf>
    <xf numFmtId="0" fontId="17" fillId="22" borderId="20" xfId="0" applyFont="1" applyFill="1" applyBorder="1" applyAlignment="1" applyProtection="1">
      <alignment horizontal="center" vertical="center"/>
      <protection hidden="1"/>
    </xf>
    <xf numFmtId="0" fontId="8" fillId="25" borderId="41" xfId="3" applyFont="1" applyFill="1" applyBorder="1" applyAlignment="1" applyProtection="1">
      <alignment horizontal="center" vertical="center"/>
      <protection hidden="1"/>
    </xf>
    <xf numFmtId="0" fontId="8" fillId="25" borderId="25" xfId="3" applyFont="1" applyFill="1" applyBorder="1" applyAlignment="1" applyProtection="1">
      <alignment horizontal="center" vertical="center"/>
      <protection hidden="1"/>
    </xf>
    <xf numFmtId="0" fontId="8" fillId="25" borderId="35" xfId="3" applyFont="1" applyFill="1" applyBorder="1" applyAlignment="1" applyProtection="1">
      <alignment horizontal="center" vertical="center"/>
      <protection hidden="1"/>
    </xf>
    <xf numFmtId="0" fontId="19" fillId="25" borderId="42" xfId="0" applyFont="1" applyFill="1" applyBorder="1" applyAlignment="1" applyProtection="1">
      <alignment horizontal="center" vertical="center"/>
      <protection hidden="1"/>
    </xf>
    <xf numFmtId="0" fontId="19" fillId="25" borderId="38" xfId="0" applyFont="1" applyFill="1" applyBorder="1" applyAlignment="1" applyProtection="1">
      <alignment horizontal="center" vertical="center"/>
      <protection hidden="1"/>
    </xf>
    <xf numFmtId="0" fontId="19" fillId="25" borderId="46" xfId="0" applyFont="1" applyFill="1" applyBorder="1" applyAlignment="1" applyProtection="1">
      <alignment horizontal="center" vertical="center"/>
      <protection hidden="1"/>
    </xf>
    <xf numFmtId="0" fontId="19" fillId="25" borderId="39" xfId="0" applyFont="1" applyFill="1" applyBorder="1" applyAlignment="1" applyProtection="1">
      <alignment horizontal="center" vertical="center"/>
      <protection hidden="1"/>
    </xf>
    <xf numFmtId="0" fontId="22" fillId="3" borderId="52" xfId="3" applyFont="1" applyFill="1" applyBorder="1" applyAlignment="1" applyProtection="1">
      <alignment horizontal="center" vertical="center" wrapText="1"/>
      <protection hidden="1"/>
    </xf>
    <xf numFmtId="0" fontId="22" fillId="3" borderId="49" xfId="3" applyFont="1" applyFill="1" applyBorder="1" applyAlignment="1" applyProtection="1">
      <alignment horizontal="center" vertical="center" wrapText="1"/>
      <protection hidden="1"/>
    </xf>
    <xf numFmtId="0" fontId="22" fillId="3" borderId="27" xfId="3" applyFont="1" applyFill="1" applyBorder="1" applyAlignment="1" applyProtection="1">
      <alignment horizontal="center" vertical="center" wrapText="1"/>
      <protection hidden="1"/>
    </xf>
    <xf numFmtId="0" fontId="8" fillId="29" borderId="41" xfId="3" applyFont="1" applyFill="1" applyBorder="1" applyAlignment="1" applyProtection="1">
      <alignment horizontal="center" vertical="center"/>
      <protection hidden="1"/>
    </xf>
    <xf numFmtId="0" fontId="8" fillId="29" borderId="25" xfId="3" applyFont="1" applyFill="1" applyBorder="1" applyAlignment="1" applyProtection="1">
      <alignment horizontal="center" vertical="center"/>
      <protection hidden="1"/>
    </xf>
    <xf numFmtId="0" fontId="8" fillId="29" borderId="67" xfId="3" applyFont="1" applyFill="1" applyBorder="1" applyAlignment="1" applyProtection="1">
      <alignment horizontal="center" vertical="center"/>
      <protection hidden="1"/>
    </xf>
    <xf numFmtId="0" fontId="8" fillId="29" borderId="35" xfId="3"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0" xfId="0" applyFont="1" applyFill="1" applyBorder="1" applyAlignment="1" applyProtection="1">
      <alignment horizontal="center" vertical="center"/>
      <protection hidden="1"/>
    </xf>
    <xf numFmtId="0" fontId="10" fillId="0" borderId="2" xfId="0" applyFont="1" applyFill="1" applyBorder="1" applyAlignment="1" applyProtection="1">
      <alignment horizontal="left" vertical="center" wrapText="1"/>
      <protection hidden="1"/>
    </xf>
    <xf numFmtId="0" fontId="10" fillId="0" borderId="30" xfId="0" applyFont="1" applyFill="1" applyBorder="1" applyAlignment="1" applyProtection="1">
      <alignment horizontal="left" vertical="center" wrapText="1"/>
      <protection hidden="1"/>
    </xf>
    <xf numFmtId="0" fontId="18" fillId="0" borderId="73" xfId="1" applyFont="1" applyFill="1" applyBorder="1" applyAlignment="1" applyProtection="1">
      <alignment horizontal="center" vertical="center" wrapText="1"/>
      <protection hidden="1"/>
    </xf>
    <xf numFmtId="0" fontId="18" fillId="0" borderId="76" xfId="1" applyFont="1" applyFill="1" applyBorder="1" applyAlignment="1" applyProtection="1">
      <alignment horizontal="center" vertical="center" wrapText="1"/>
      <protection hidden="1"/>
    </xf>
    <xf numFmtId="0" fontId="10" fillId="0" borderId="77" xfId="0" applyFont="1" applyFill="1" applyBorder="1" applyAlignment="1" applyProtection="1">
      <alignment horizontal="center" vertical="center"/>
      <protection hidden="1"/>
    </xf>
    <xf numFmtId="0" fontId="10" fillId="0" borderId="65" xfId="0" applyFont="1" applyFill="1" applyBorder="1" applyAlignment="1" applyProtection="1">
      <alignment horizontal="center" vertical="center"/>
      <protection hidden="1"/>
    </xf>
    <xf numFmtId="0" fontId="18" fillId="0" borderId="63" xfId="1" applyFont="1" applyFill="1" applyBorder="1" applyAlignment="1" applyProtection="1">
      <alignment horizontal="center" vertical="center" wrapText="1"/>
      <protection hidden="1"/>
    </xf>
    <xf numFmtId="0" fontId="18" fillId="0" borderId="64" xfId="1" applyFont="1" applyFill="1" applyBorder="1" applyAlignment="1" applyProtection="1">
      <alignment horizontal="center" vertical="center" wrapText="1"/>
      <protection hidden="1"/>
    </xf>
    <xf numFmtId="0" fontId="17" fillId="0" borderId="2" xfId="1" applyFont="1" applyFill="1" applyBorder="1" applyAlignment="1" applyProtection="1">
      <alignment horizontal="center" vertical="center" wrapText="1"/>
      <protection hidden="1"/>
    </xf>
    <xf numFmtId="0" fontId="17" fillId="0" borderId="30" xfId="1" applyFont="1" applyFill="1" applyBorder="1" applyAlignment="1" applyProtection="1">
      <alignment horizontal="center" vertical="center" wrapText="1"/>
      <protection hidden="1"/>
    </xf>
    <xf numFmtId="0" fontId="18" fillId="0" borderId="53" xfId="1" applyFont="1" applyFill="1" applyBorder="1" applyAlignment="1" applyProtection="1">
      <alignment horizontal="left" vertical="center" wrapText="1"/>
      <protection hidden="1"/>
    </xf>
    <xf numFmtId="0" fontId="18" fillId="0" borderId="48" xfId="1" applyFont="1" applyFill="1" applyBorder="1" applyAlignment="1" applyProtection="1">
      <alignment horizontal="left" vertical="center" wrapText="1"/>
      <protection hidden="1"/>
    </xf>
    <xf numFmtId="0" fontId="18" fillId="0" borderId="2" xfId="1" applyFont="1" applyFill="1" applyBorder="1" applyAlignment="1" applyProtection="1">
      <alignment horizontal="justify" vertical="center" wrapText="1"/>
      <protection hidden="1"/>
    </xf>
    <xf numFmtId="0" fontId="18" fillId="0" borderId="30" xfId="1" applyFont="1" applyFill="1" applyBorder="1" applyAlignment="1" applyProtection="1">
      <alignment horizontal="justify" vertical="center" wrapText="1"/>
      <protection hidden="1"/>
    </xf>
    <xf numFmtId="0" fontId="13" fillId="17" borderId="18" xfId="0" applyNumberFormat="1" applyFont="1" applyFill="1" applyBorder="1" applyAlignment="1">
      <alignment horizontal="center" vertical="center" textRotation="90"/>
    </xf>
    <xf numFmtId="0" fontId="13" fillId="17" borderId="13" xfId="0" applyNumberFormat="1" applyFont="1" applyFill="1" applyBorder="1" applyAlignment="1">
      <alignment horizontal="center" vertical="center" textRotation="90"/>
    </xf>
    <xf numFmtId="0" fontId="13" fillId="17" borderId="15" xfId="0" applyNumberFormat="1" applyFont="1" applyFill="1" applyBorder="1" applyAlignment="1">
      <alignment horizontal="center" vertical="center" textRotation="90"/>
    </xf>
    <xf numFmtId="0" fontId="15" fillId="12" borderId="22"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19" borderId="1" xfId="0" applyNumberFormat="1" applyFont="1" applyFill="1" applyBorder="1" applyAlignment="1">
      <alignment horizontal="center" vertical="center"/>
    </xf>
    <xf numFmtId="0" fontId="0" fillId="0" borderId="1" xfId="0" applyBorder="1" applyAlignment="1">
      <alignment horizontal="center" vertical="center"/>
    </xf>
    <xf numFmtId="0" fontId="11" fillId="2" borderId="5" xfId="3" applyFill="1" applyBorder="1" applyAlignment="1">
      <alignment horizontal="center" vertical="center" wrapText="1"/>
    </xf>
    <xf numFmtId="0" fontId="11" fillId="2" borderId="6" xfId="3" applyFill="1" applyBorder="1" applyAlignment="1">
      <alignment horizontal="center" vertical="center" wrapText="1"/>
    </xf>
  </cellXfs>
  <cellStyles count="4">
    <cellStyle name="Excel Built-in Excel Built-in Excel Built-in Excel Built-in Excel Built-in Normal 3" xfId="1" xr:uid="{00000000-0005-0000-0000-000000000000}"/>
    <cellStyle name="Excel Built-in Excel Built-in Excel Built-in Excel Built-in Excel Built-in Porcentaje 3" xfId="2" xr:uid="{00000000-0005-0000-0000-000001000000}"/>
    <cellStyle name="Hipervínculo" xfId="3" builtinId="8"/>
    <cellStyle name="Normal" xfId="0" builtinId="0"/>
  </cellStyles>
  <dxfs count="80">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color theme="2" tint="-9.9948118533890809E-2"/>
      </font>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b/>
        <i val="0"/>
      </font>
      <fill>
        <patternFill>
          <bgColor rgb="FF00FF00"/>
        </patternFill>
      </fill>
    </dxf>
    <dxf>
      <font>
        <b/>
        <i val="0"/>
      </font>
      <fill>
        <patternFill>
          <bgColor rgb="FFFF9900"/>
        </patternFill>
      </fill>
    </dxf>
    <dxf>
      <font>
        <b/>
        <i val="0"/>
      </font>
      <fill>
        <patternFill>
          <bgColor rgb="FFFFFF00"/>
        </patternFill>
      </fill>
    </dxf>
    <dxf>
      <font>
        <b/>
        <i val="0"/>
        <color theme="0"/>
      </font>
      <fill>
        <patternFill>
          <bgColor rgb="FFFF0000"/>
        </patternFill>
      </fill>
    </dxf>
    <dxf>
      <font>
        <color theme="2" tint="-9.9948118533890809E-2"/>
      </font>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color theme="2" tint="-9.9948118533890809E-2"/>
      </font>
    </dxf>
    <dxf>
      <font>
        <b/>
        <i val="0"/>
      </font>
      <fill>
        <patternFill>
          <bgColor rgb="FF00FF00"/>
        </patternFill>
      </fill>
    </dxf>
    <dxf>
      <font>
        <b/>
        <i val="0"/>
      </font>
      <fill>
        <patternFill>
          <bgColor rgb="FFFF9966"/>
        </patternFill>
      </fill>
    </dxf>
    <dxf>
      <font>
        <b/>
        <i val="0"/>
      </font>
      <fill>
        <patternFill>
          <bgColor rgb="FFFFFF00"/>
        </patternFill>
      </fill>
    </dxf>
    <dxf>
      <font>
        <b/>
        <i val="0"/>
        <color theme="0"/>
      </font>
      <fill>
        <patternFill>
          <bgColor rgb="FFFF0000"/>
        </patternFill>
      </fill>
    </dxf>
    <dxf>
      <font>
        <color theme="2" tint="-9.9948118533890809E-2"/>
      </font>
    </dxf>
  </dxfs>
  <tableStyles count="0" defaultTableStyle="TableStyleMedium2" defaultPivotStyle="PivotStyleLight16"/>
  <colors>
    <mruColors>
      <color rgb="FF2EB097"/>
      <color rgb="FF137D61"/>
      <color rgb="FF150C84"/>
      <color rgb="FFFF9900"/>
      <color rgb="FFEEF8BA"/>
      <color rgb="FF7B7B7B"/>
      <color rgb="FFEF7F1A"/>
      <color rgb="FF99FF99"/>
      <color rgb="FF00FF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789045</xdr:colOff>
      <xdr:row>2</xdr:row>
      <xdr:rowOff>9525</xdr:rowOff>
    </xdr:from>
    <xdr:to>
      <xdr:col>27</xdr:col>
      <xdr:colOff>1452697</xdr:colOff>
      <xdr:row>2</xdr:row>
      <xdr:rowOff>766898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870" y="161925"/>
          <a:ext cx="663652" cy="7573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161921</xdr:colOff>
      <xdr:row>1</xdr:row>
      <xdr:rowOff>126999</xdr:rowOff>
    </xdr:from>
    <xdr:to>
      <xdr:col>19</xdr:col>
      <xdr:colOff>608778</xdr:colOff>
      <xdr:row>17</xdr:row>
      <xdr:rowOff>243951</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7538504" y="380999"/>
          <a:ext cx="6542857" cy="4180952"/>
        </a:xfrm>
        <a:prstGeom prst="rect">
          <a:avLst/>
        </a:prstGeom>
      </xdr:spPr>
    </xdr:pic>
    <xdr:clientData/>
  </xdr:twoCellAnchor>
  <xdr:twoCellAnchor editAs="oneCell">
    <xdr:from>
      <xdr:col>2</xdr:col>
      <xdr:colOff>0</xdr:colOff>
      <xdr:row>1</xdr:row>
      <xdr:rowOff>257174</xdr:rowOff>
    </xdr:from>
    <xdr:to>
      <xdr:col>10</xdr:col>
      <xdr:colOff>825381</xdr:colOff>
      <xdr:row>15</xdr:row>
      <xdr:rowOff>142875</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581025" y="514349"/>
          <a:ext cx="6540381" cy="34861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B2:I13"/>
  <sheetViews>
    <sheetView showGridLines="0" zoomScaleNormal="100" workbookViewId="0">
      <selection activeCell="C16" sqref="C16"/>
    </sheetView>
  </sheetViews>
  <sheetFormatPr baseColWidth="10" defaultRowHeight="15" x14ac:dyDescent="0.25"/>
  <cols>
    <col min="1" max="1" width="3.140625" customWidth="1"/>
    <col min="2" max="2" width="14.5703125" customWidth="1"/>
    <col min="3" max="3" width="101.140625" customWidth="1"/>
    <col min="5" max="6" width="11.42578125" style="6"/>
    <col min="7" max="7" width="13.5703125" style="6" customWidth="1"/>
    <col min="8" max="8" width="11.42578125" style="6"/>
    <col min="9" max="9" width="21.42578125" style="6" customWidth="1"/>
  </cols>
  <sheetData>
    <row r="2" spans="2:9" s="1" customFormat="1" ht="29.25" customHeight="1" x14ac:dyDescent="0.25">
      <c r="B2" s="91" t="s">
        <v>3</v>
      </c>
      <c r="C2" s="92" t="s">
        <v>77</v>
      </c>
      <c r="E2" s="3"/>
      <c r="F2" s="3"/>
      <c r="G2" s="4"/>
      <c r="H2" s="4"/>
      <c r="I2" s="3"/>
    </row>
    <row r="3" spans="2:9" ht="51" customHeight="1" x14ac:dyDescent="0.25">
      <c r="B3" s="93" t="s">
        <v>11</v>
      </c>
      <c r="C3" s="94" t="s">
        <v>4</v>
      </c>
      <c r="E3" s="5"/>
      <c r="G3" s="7"/>
      <c r="H3" s="7"/>
    </row>
    <row r="4" spans="2:9" ht="22.5" customHeight="1" x14ac:dyDescent="0.25">
      <c r="B4" s="93" t="s">
        <v>12</v>
      </c>
      <c r="C4" s="94" t="s">
        <v>5</v>
      </c>
      <c r="E4" s="5"/>
      <c r="G4" s="4"/>
      <c r="H4" s="4"/>
    </row>
    <row r="5" spans="2:9" ht="45" x14ac:dyDescent="0.25">
      <c r="B5" s="93" t="s">
        <v>2</v>
      </c>
      <c r="C5" s="94" t="s">
        <v>6</v>
      </c>
      <c r="E5" s="5"/>
      <c r="G5" s="4"/>
      <c r="H5" s="4"/>
    </row>
    <row r="6" spans="2:9" ht="45" x14ac:dyDescent="0.25">
      <c r="B6" s="93" t="s">
        <v>13</v>
      </c>
      <c r="C6" s="94" t="s">
        <v>7</v>
      </c>
      <c r="E6" s="5"/>
      <c r="G6" s="4"/>
      <c r="H6" s="4"/>
    </row>
    <row r="7" spans="2:9" ht="34.5" customHeight="1" x14ac:dyDescent="0.25">
      <c r="B7" s="93" t="s">
        <v>14</v>
      </c>
      <c r="C7" s="94" t="s">
        <v>8</v>
      </c>
      <c r="G7" s="4"/>
      <c r="H7" s="4"/>
    </row>
    <row r="8" spans="2:9" ht="39" customHeight="1" x14ac:dyDescent="0.25">
      <c r="B8" s="93" t="s">
        <v>15</v>
      </c>
      <c r="C8" s="94" t="s">
        <v>9</v>
      </c>
      <c r="G8" s="4"/>
      <c r="H8" s="4"/>
    </row>
    <row r="9" spans="2:9" ht="38.25" customHeight="1" x14ac:dyDescent="0.25">
      <c r="B9" s="93" t="s">
        <v>16</v>
      </c>
      <c r="C9" s="94" t="s">
        <v>10</v>
      </c>
    </row>
    <row r="10" spans="2:9" ht="45" x14ac:dyDescent="0.25">
      <c r="B10" s="95" t="s">
        <v>23</v>
      </c>
      <c r="C10" s="96" t="s">
        <v>28</v>
      </c>
    </row>
    <row r="11" spans="2:9" ht="6.75" customHeight="1" x14ac:dyDescent="0.25"/>
    <row r="12" spans="2:9" ht="28.5" customHeight="1" x14ac:dyDescent="0.25">
      <c r="B12" s="215" t="s">
        <v>76</v>
      </c>
    </row>
    <row r="13" spans="2:9" ht="28.5" customHeight="1" x14ac:dyDescent="0.25">
      <c r="B13" s="215"/>
    </row>
  </sheetData>
  <mergeCells count="1">
    <mergeCell ref="B12:B13"/>
  </mergeCells>
  <hyperlinks>
    <hyperlink ref="B12:B13" location="'Riesgos Gestión 2022'!A1" display="Volver a hoja riesgos"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autoPageBreaks="0"/>
  </sheetPr>
  <dimension ref="B1:AB19"/>
  <sheetViews>
    <sheetView showGridLines="0" tabSelected="1" zoomScaleNormal="100" workbookViewId="0">
      <pane xSplit="1" ySplit="8" topLeftCell="B9" activePane="bottomRight" state="frozen"/>
      <selection pane="topRight" activeCell="B1" sqref="B1"/>
      <selection pane="bottomLeft" activeCell="A6" sqref="A6"/>
      <selection pane="bottomRight" activeCell="A20" sqref="A20:XFD22"/>
    </sheetView>
  </sheetViews>
  <sheetFormatPr baseColWidth="10" defaultRowHeight="14.25" x14ac:dyDescent="0.2"/>
  <cols>
    <col min="1" max="1" width="1.140625" style="97" customWidth="1"/>
    <col min="2" max="2" width="16.7109375" style="97" customWidth="1"/>
    <col min="3" max="3" width="47.85546875" style="97" bestFit="1" customWidth="1"/>
    <col min="4" max="4" width="4.140625" style="98" customWidth="1"/>
    <col min="5" max="5" width="12.140625" style="99" customWidth="1"/>
    <col min="6" max="6" width="4.140625" style="100" customWidth="1"/>
    <col min="7" max="7" width="12.140625" style="99" customWidth="1"/>
    <col min="8" max="8" width="12.42578125" style="99" customWidth="1"/>
    <col min="9" max="9" width="34.85546875" style="97" customWidth="1"/>
    <col min="10" max="10" width="3.42578125" style="97" customWidth="1"/>
    <col min="11" max="11" width="40.85546875" style="97" customWidth="1"/>
    <col min="12" max="12" width="25" style="97" customWidth="1"/>
    <col min="13" max="13" width="4.140625" style="97" customWidth="1"/>
    <col min="14" max="14" width="12.140625" style="97" customWidth="1"/>
    <col min="15" max="15" width="4.140625" style="97" customWidth="1"/>
    <col min="16" max="16" width="12.140625" style="97" customWidth="1"/>
    <col min="17" max="17" width="12.42578125" style="97" customWidth="1"/>
    <col min="18" max="18" width="0.85546875" style="101" customWidth="1"/>
    <col min="19" max="19" width="11.28515625" style="101" customWidth="1"/>
    <col min="20" max="20" width="33.7109375" style="99" customWidth="1"/>
    <col min="21" max="21" width="0.85546875" style="101" customWidth="1"/>
    <col min="22" max="22" width="34.85546875" style="97" customWidth="1"/>
    <col min="23" max="23" width="16.7109375" style="97" customWidth="1"/>
    <col min="24" max="24" width="14.28515625" style="97" customWidth="1"/>
    <col min="25" max="25" width="17.28515625" style="97" customWidth="1"/>
    <col min="26" max="26" width="17.28515625" style="97" hidden="1" customWidth="1"/>
    <col min="27" max="27" width="19" style="97" hidden="1" customWidth="1"/>
    <col min="28" max="28" width="21.85546875" style="97" customWidth="1"/>
    <col min="29" max="16384" width="11.42578125" style="97"/>
  </cols>
  <sheetData>
    <row r="1" spans="2:28" ht="3.75" customHeight="1" x14ac:dyDescent="0.2"/>
    <row r="2" spans="2:28" s="102" customFormat="1" ht="8.25" customHeight="1" x14ac:dyDescent="0.25">
      <c r="D2" s="103"/>
      <c r="E2" s="104"/>
      <c r="F2" s="105"/>
      <c r="G2" s="104"/>
      <c r="H2" s="104"/>
      <c r="R2" s="106"/>
      <c r="S2" s="106"/>
      <c r="T2" s="104"/>
      <c r="U2" s="106"/>
    </row>
    <row r="3" spans="2:28" s="102" customFormat="1" ht="61.5" customHeight="1" x14ac:dyDescent="0.25">
      <c r="B3" s="216" t="s">
        <v>139</v>
      </c>
      <c r="C3" s="216"/>
      <c r="D3" s="216"/>
      <c r="E3" s="216"/>
      <c r="F3" s="216"/>
      <c r="G3" s="216"/>
      <c r="H3" s="216"/>
      <c r="I3" s="216"/>
      <c r="J3" s="216"/>
      <c r="K3" s="216"/>
      <c r="L3" s="216"/>
      <c r="M3" s="216"/>
      <c r="N3" s="216"/>
      <c r="O3" s="216"/>
      <c r="P3" s="216"/>
      <c r="Q3" s="216"/>
      <c r="R3" s="216"/>
      <c r="S3" s="216"/>
      <c r="T3" s="216"/>
      <c r="U3" s="194"/>
      <c r="V3" s="194"/>
      <c r="W3" s="194"/>
      <c r="X3" s="194"/>
      <c r="Y3" s="194"/>
      <c r="Z3" s="194"/>
      <c r="AA3" s="194"/>
      <c r="AB3" s="194"/>
    </row>
    <row r="4" spans="2:28" s="102" customFormat="1" ht="8.25" customHeight="1" x14ac:dyDescent="0.25">
      <c r="D4" s="103"/>
      <c r="E4" s="104"/>
      <c r="F4" s="105"/>
      <c r="G4" s="104"/>
      <c r="H4" s="104"/>
      <c r="R4" s="106"/>
      <c r="S4" s="106"/>
      <c r="T4" s="104"/>
      <c r="U4" s="106"/>
    </row>
    <row r="5" spans="2:28" s="107" customFormat="1" ht="23.25" customHeight="1" x14ac:dyDescent="0.25">
      <c r="B5" s="219" t="s">
        <v>25</v>
      </c>
      <c r="C5" s="219"/>
      <c r="D5" s="219"/>
      <c r="E5" s="219"/>
      <c r="F5" s="219"/>
      <c r="G5" s="219"/>
      <c r="H5" s="219"/>
      <c r="I5" s="219"/>
      <c r="J5" s="219"/>
      <c r="K5" s="219"/>
      <c r="R5" s="108"/>
      <c r="S5" s="108"/>
      <c r="U5" s="108"/>
    </row>
    <row r="6" spans="2:28" s="107" customFormat="1" ht="7.5" customHeight="1" thickBot="1" x14ac:dyDescent="0.3">
      <c r="C6" s="109"/>
      <c r="D6" s="109"/>
      <c r="R6" s="108"/>
      <c r="S6" s="108"/>
      <c r="U6" s="108"/>
    </row>
    <row r="7" spans="2:28" s="107" customFormat="1" ht="21.75" customHeight="1" thickBot="1" x14ac:dyDescent="0.3">
      <c r="B7" s="217" t="s">
        <v>75</v>
      </c>
      <c r="C7" s="217" t="s">
        <v>26</v>
      </c>
      <c r="D7" s="229" t="s">
        <v>31</v>
      </c>
      <c r="E7" s="230"/>
      <c r="F7" s="230"/>
      <c r="G7" s="230"/>
      <c r="H7" s="231"/>
      <c r="I7" s="217" t="s">
        <v>29</v>
      </c>
      <c r="J7" s="232" t="s">
        <v>24</v>
      </c>
      <c r="K7" s="233"/>
      <c r="L7" s="203" t="s">
        <v>74</v>
      </c>
      <c r="M7" s="239" t="s">
        <v>143</v>
      </c>
      <c r="N7" s="240"/>
      <c r="O7" s="240"/>
      <c r="P7" s="241"/>
      <c r="Q7" s="242"/>
      <c r="R7" s="110"/>
      <c r="S7" s="224" t="s">
        <v>121</v>
      </c>
      <c r="T7" s="225"/>
      <c r="U7" s="110"/>
      <c r="V7" s="226" t="s">
        <v>49</v>
      </c>
      <c r="W7" s="227"/>
      <c r="X7" s="227"/>
      <c r="Y7" s="227"/>
      <c r="Z7" s="227"/>
      <c r="AA7" s="227"/>
      <c r="AB7" s="228"/>
    </row>
    <row r="8" spans="2:28" s="107" customFormat="1" ht="48" customHeight="1" thickBot="1" x14ac:dyDescent="0.3">
      <c r="B8" s="218"/>
      <c r="C8" s="218"/>
      <c r="D8" s="236" t="s">
        <v>20</v>
      </c>
      <c r="E8" s="237"/>
      <c r="F8" s="238" t="s">
        <v>21</v>
      </c>
      <c r="G8" s="237"/>
      <c r="H8" s="111" t="s">
        <v>48</v>
      </c>
      <c r="I8" s="218"/>
      <c r="J8" s="234"/>
      <c r="K8" s="235"/>
      <c r="L8" s="204" t="s">
        <v>60</v>
      </c>
      <c r="M8" s="222" t="s">
        <v>20</v>
      </c>
      <c r="N8" s="223"/>
      <c r="O8" s="220" t="s">
        <v>21</v>
      </c>
      <c r="P8" s="221"/>
      <c r="Q8" s="210" t="s">
        <v>48</v>
      </c>
      <c r="R8" s="112"/>
      <c r="S8" s="196" t="s">
        <v>132</v>
      </c>
      <c r="T8" s="197" t="s">
        <v>120</v>
      </c>
      <c r="U8" s="112"/>
      <c r="V8" s="113" t="s">
        <v>52</v>
      </c>
      <c r="W8" s="114" t="s">
        <v>53</v>
      </c>
      <c r="X8" s="114" t="s">
        <v>54</v>
      </c>
      <c r="Y8" s="115" t="s">
        <v>55</v>
      </c>
      <c r="Z8" s="116" t="s">
        <v>130</v>
      </c>
      <c r="AA8" s="117" t="s">
        <v>123</v>
      </c>
      <c r="AB8" s="118" t="s">
        <v>73</v>
      </c>
    </row>
    <row r="9" spans="2:28" s="107" customFormat="1" ht="138.75" customHeight="1" thickBot="1" x14ac:dyDescent="0.3">
      <c r="B9" s="119" t="s">
        <v>61</v>
      </c>
      <c r="C9" s="120" t="s">
        <v>62</v>
      </c>
      <c r="D9" s="121">
        <v>1</v>
      </c>
      <c r="E9" s="122" t="str">
        <f>IF(D9=0," ",IFERROR(VLOOKUP(D9,Tablas!$A$4:$C$8,2,0),"Falta puntaje"))</f>
        <v>Rara vez</v>
      </c>
      <c r="F9" s="121">
        <v>4</v>
      </c>
      <c r="G9" s="122" t="str">
        <f>IF(F9=0," ",IFERROR(VLOOKUP(F9,Tablas!$A$4:$C$8,3,0),"Falta puntaje"))</f>
        <v>Mayor</v>
      </c>
      <c r="H9" s="122" t="str">
        <f>IF(D9=0," ",IF(C9=0,0,IFERROR(VLOOKUP(D9*10+F9,'Mapa de calor'!$D$3:$E$27,2,0),"Falta Puntaje")))</f>
        <v>Alta</v>
      </c>
      <c r="I9" s="123" t="s">
        <v>78</v>
      </c>
      <c r="J9" s="124">
        <v>1</v>
      </c>
      <c r="K9" s="125" t="s">
        <v>89</v>
      </c>
      <c r="L9" s="205" t="s">
        <v>63</v>
      </c>
      <c r="M9" s="211">
        <v>1</v>
      </c>
      <c r="N9" s="127" t="s">
        <v>58</v>
      </c>
      <c r="O9" s="126">
        <v>4</v>
      </c>
      <c r="P9" s="127" t="s">
        <v>44</v>
      </c>
      <c r="Q9" s="212" t="s">
        <v>42</v>
      </c>
      <c r="R9" s="128"/>
      <c r="S9" s="129" t="s">
        <v>133</v>
      </c>
      <c r="T9" s="130" t="s">
        <v>124</v>
      </c>
      <c r="U9" s="128"/>
      <c r="V9" s="131" t="s">
        <v>90</v>
      </c>
      <c r="W9" s="132" t="s">
        <v>61</v>
      </c>
      <c r="X9" s="132" t="s">
        <v>91</v>
      </c>
      <c r="Y9" s="133">
        <v>44742</v>
      </c>
      <c r="Z9" s="134"/>
      <c r="AA9" s="135"/>
      <c r="AB9" s="136" t="s">
        <v>92</v>
      </c>
    </row>
    <row r="10" spans="2:28" s="107" customFormat="1" ht="79.5" thickBot="1" x14ac:dyDescent="0.3">
      <c r="B10" s="137" t="s">
        <v>69</v>
      </c>
      <c r="C10" s="138" t="s">
        <v>67</v>
      </c>
      <c r="D10" s="139">
        <v>3</v>
      </c>
      <c r="E10" s="140" t="str">
        <f>IF(D10=0," ",IFERROR(VLOOKUP(D10,Tablas!$A$4:$C$8,2,0),"Falta puntaje"))</f>
        <v>Posible</v>
      </c>
      <c r="F10" s="139">
        <v>5</v>
      </c>
      <c r="G10" s="140" t="str">
        <f>IF(F10=0," ",IFERROR(VLOOKUP(F10,Tablas!$A$4:$C$8,3,0),"Falta puntaje"))</f>
        <v>Catastrófico</v>
      </c>
      <c r="H10" s="140" t="str">
        <f>IF(D10=0," ",IF(C10=0,0,IFERROR(VLOOKUP(D10*10+F10,'Mapa de calor'!$D$3:$E$27,2,0),"Falta Puntaje")))</f>
        <v>Extrema</v>
      </c>
      <c r="I10" s="141" t="s">
        <v>68</v>
      </c>
      <c r="J10" s="142">
        <v>1</v>
      </c>
      <c r="K10" s="143" t="s">
        <v>93</v>
      </c>
      <c r="L10" s="206" t="s">
        <v>94</v>
      </c>
      <c r="M10" s="213">
        <v>2</v>
      </c>
      <c r="N10" s="145" t="s">
        <v>37</v>
      </c>
      <c r="O10" s="144">
        <v>5</v>
      </c>
      <c r="P10" s="145" t="s">
        <v>57</v>
      </c>
      <c r="Q10" s="146" t="s">
        <v>32</v>
      </c>
      <c r="R10" s="128"/>
      <c r="S10" s="147" t="s">
        <v>133</v>
      </c>
      <c r="T10" s="148" t="s">
        <v>126</v>
      </c>
      <c r="U10" s="128"/>
      <c r="V10" s="149" t="s">
        <v>95</v>
      </c>
      <c r="W10" s="150" t="s">
        <v>70</v>
      </c>
      <c r="X10" s="150" t="s">
        <v>125</v>
      </c>
      <c r="Y10" s="151">
        <v>44650</v>
      </c>
      <c r="Z10" s="152"/>
      <c r="AA10" s="153"/>
      <c r="AB10" s="154" t="s">
        <v>96</v>
      </c>
    </row>
    <row r="11" spans="2:28" s="168" customFormat="1" ht="148.5" customHeight="1" thickBot="1" x14ac:dyDescent="0.3">
      <c r="B11" s="155" t="s">
        <v>70</v>
      </c>
      <c r="C11" s="200" t="s">
        <v>144</v>
      </c>
      <c r="D11" s="156">
        <v>4</v>
      </c>
      <c r="E11" s="157" t="str">
        <f>IF(D11=0," ",IFERROR(VLOOKUP(D11,Tablas!$A$4:$C$8,2,0),"Falta puntaje"))</f>
        <v>Probable</v>
      </c>
      <c r="F11" s="156">
        <v>5</v>
      </c>
      <c r="G11" s="157" t="str">
        <f>IF(F11=0," ",IFERROR(VLOOKUP(F11,Tablas!$A$4:$C$8,3,0),"Falta puntaje"))</f>
        <v>Catastrófico</v>
      </c>
      <c r="H11" s="157" t="str">
        <f>IF(D11=0," ",IF(C11=0,0,IFERROR(VLOOKUP(D11*10+F11,'Mapa de calor'!$D$3:$E$27,2,0),"Falta Puntaje")))</f>
        <v>Extrema</v>
      </c>
      <c r="I11" s="158" t="s">
        <v>79</v>
      </c>
      <c r="J11" s="159">
        <v>1</v>
      </c>
      <c r="K11" s="160" t="s">
        <v>145</v>
      </c>
      <c r="L11" s="207" t="s">
        <v>146</v>
      </c>
      <c r="M11" s="214">
        <v>4</v>
      </c>
      <c r="N11" s="161" t="s">
        <v>43</v>
      </c>
      <c r="O11" s="201">
        <v>5</v>
      </c>
      <c r="P11" s="161" t="s">
        <v>57</v>
      </c>
      <c r="Q11" s="202" t="s">
        <v>32</v>
      </c>
      <c r="R11" s="128"/>
      <c r="S11" s="129" t="s">
        <v>133</v>
      </c>
      <c r="T11" s="130" t="s">
        <v>142</v>
      </c>
      <c r="U11" s="128"/>
      <c r="V11" s="162" t="s">
        <v>141</v>
      </c>
      <c r="W11" s="163" t="s">
        <v>71</v>
      </c>
      <c r="X11" s="163" t="s">
        <v>72</v>
      </c>
      <c r="Y11" s="164">
        <v>44742</v>
      </c>
      <c r="Z11" s="165"/>
      <c r="AA11" s="166"/>
      <c r="AB11" s="167" t="s">
        <v>140</v>
      </c>
    </row>
    <row r="12" spans="2:28" s="169" customFormat="1" ht="89.25" customHeight="1" thickBot="1" x14ac:dyDescent="0.25">
      <c r="B12" s="137" t="s">
        <v>81</v>
      </c>
      <c r="C12" s="138" t="s">
        <v>80</v>
      </c>
      <c r="D12" s="139">
        <v>1</v>
      </c>
      <c r="E12" s="140" t="str">
        <f>IF(D12=0," ",IFERROR(VLOOKUP(D12,Tablas!$A$4:$C$8,2,0),"Falta puntaje"))</f>
        <v>Rara vez</v>
      </c>
      <c r="F12" s="139">
        <v>3</v>
      </c>
      <c r="G12" s="140" t="str">
        <f>IF(F12=0," ",IFERROR(VLOOKUP(F12,Tablas!$A$4:$C$8,3,0),"Falta puntaje"))</f>
        <v>Moderado</v>
      </c>
      <c r="H12" s="140" t="str">
        <f>IF(D12=0," ",IF(C12=0,0,IFERROR(VLOOKUP(D12*10+F12,'Mapa de calor'!$D$3:$E$27,2,0),"Falta Puntaje")))</f>
        <v>Moderada</v>
      </c>
      <c r="I12" s="141" t="s">
        <v>82</v>
      </c>
      <c r="J12" s="142">
        <v>1</v>
      </c>
      <c r="K12" s="143" t="s">
        <v>83</v>
      </c>
      <c r="L12" s="206" t="s">
        <v>84</v>
      </c>
      <c r="M12" s="213">
        <v>1</v>
      </c>
      <c r="N12" s="145" t="s">
        <v>58</v>
      </c>
      <c r="O12" s="144">
        <v>3</v>
      </c>
      <c r="P12" s="145" t="s">
        <v>41</v>
      </c>
      <c r="Q12" s="146" t="s">
        <v>39</v>
      </c>
      <c r="R12" s="128"/>
      <c r="S12" s="198" t="s">
        <v>134</v>
      </c>
      <c r="T12" s="195" t="s">
        <v>127</v>
      </c>
      <c r="U12" s="128"/>
      <c r="V12" s="149" t="s">
        <v>128</v>
      </c>
      <c r="W12" s="150" t="s">
        <v>85</v>
      </c>
      <c r="X12" s="150" t="s">
        <v>86</v>
      </c>
      <c r="Y12" s="151">
        <v>44621</v>
      </c>
      <c r="Z12" s="152"/>
      <c r="AA12" s="153"/>
      <c r="AB12" s="154" t="s">
        <v>87</v>
      </c>
    </row>
    <row r="13" spans="2:28" s="169" customFormat="1" ht="51.75" thickBot="1" x14ac:dyDescent="0.25">
      <c r="B13" s="155" t="s">
        <v>88</v>
      </c>
      <c r="C13" s="170" t="s">
        <v>97</v>
      </c>
      <c r="D13" s="156">
        <v>2</v>
      </c>
      <c r="E13" s="157" t="str">
        <f>IF(D13=0," ",IFERROR(VLOOKUP(D13,Tablas!$A$4:$C$8,2,0),"Falta puntaje"))</f>
        <v>Improbable</v>
      </c>
      <c r="F13" s="156">
        <v>3</v>
      </c>
      <c r="G13" s="157" t="str">
        <f>IF(F13=0," ",IFERROR(VLOOKUP(F13,Tablas!$A$4:$C$8,3,0),"Falta puntaje"))</f>
        <v>Moderado</v>
      </c>
      <c r="H13" s="157" t="str">
        <f>IF(D13=0," ",IF(C13=0,0,IFERROR(VLOOKUP(D13*10+F13,'Mapa de calor'!$D$3:$E$27,2,0),"Falta Puntaje")))</f>
        <v>Moderada</v>
      </c>
      <c r="I13" s="171" t="s">
        <v>98</v>
      </c>
      <c r="J13" s="159">
        <v>1</v>
      </c>
      <c r="K13" s="160" t="s">
        <v>30</v>
      </c>
      <c r="L13" s="207" t="s">
        <v>59</v>
      </c>
      <c r="M13" s="214">
        <v>1</v>
      </c>
      <c r="N13" s="161" t="s">
        <v>58</v>
      </c>
      <c r="O13" s="201">
        <v>3</v>
      </c>
      <c r="P13" s="161" t="s">
        <v>41</v>
      </c>
      <c r="Q13" s="202" t="s">
        <v>39</v>
      </c>
      <c r="R13" s="128"/>
      <c r="S13" s="199" t="s">
        <v>133</v>
      </c>
      <c r="T13" s="148" t="s">
        <v>129</v>
      </c>
      <c r="U13" s="128"/>
      <c r="V13" s="162" t="s">
        <v>116</v>
      </c>
      <c r="W13" s="163" t="s">
        <v>117</v>
      </c>
      <c r="X13" s="163" t="s">
        <v>118</v>
      </c>
      <c r="Y13" s="164">
        <v>44681</v>
      </c>
      <c r="Z13" s="165"/>
      <c r="AA13" s="166"/>
      <c r="AB13" s="167" t="s">
        <v>119</v>
      </c>
    </row>
    <row r="14" spans="2:28" s="169" customFormat="1" ht="66.75" thickBot="1" x14ac:dyDescent="0.25">
      <c r="B14" s="137" t="s">
        <v>64</v>
      </c>
      <c r="C14" s="172" t="s">
        <v>65</v>
      </c>
      <c r="D14" s="139">
        <v>1</v>
      </c>
      <c r="E14" s="140" t="str">
        <f>IF(D14=0," ",IFERROR(VLOOKUP(D14,Tablas!$A$4:$C$8,2,0),"Falta puntaje"))</f>
        <v>Rara vez</v>
      </c>
      <c r="F14" s="139">
        <v>3</v>
      </c>
      <c r="G14" s="140" t="str">
        <f>IF(F14=0," ",IFERROR(VLOOKUP(F14,Tablas!$A$4:$C$8,3,0),"Falta puntaje"))</f>
        <v>Moderado</v>
      </c>
      <c r="H14" s="140" t="str">
        <f>IF(D14=0," ",IF(C14=0,0,IFERROR(VLOOKUP(D14*10+F14,'Mapa de calor'!$D$3:$E$27,2,0),"Falta Puntaje")))</f>
        <v>Moderada</v>
      </c>
      <c r="I14" s="173" t="s">
        <v>110</v>
      </c>
      <c r="J14" s="142">
        <v>1</v>
      </c>
      <c r="K14" s="143" t="s">
        <v>111</v>
      </c>
      <c r="L14" s="206" t="s">
        <v>66</v>
      </c>
      <c r="M14" s="213">
        <v>1</v>
      </c>
      <c r="N14" s="145" t="s">
        <v>58</v>
      </c>
      <c r="O14" s="144">
        <v>3</v>
      </c>
      <c r="P14" s="145" t="s">
        <v>41</v>
      </c>
      <c r="Q14" s="146" t="s">
        <v>39</v>
      </c>
      <c r="R14" s="128"/>
      <c r="S14" s="129" t="s">
        <v>133</v>
      </c>
      <c r="T14" s="130" t="s">
        <v>122</v>
      </c>
      <c r="U14" s="128"/>
      <c r="V14" s="149" t="s">
        <v>112</v>
      </c>
      <c r="W14" s="150" t="s">
        <v>113</v>
      </c>
      <c r="X14" s="150" t="s">
        <v>114</v>
      </c>
      <c r="Y14" s="151">
        <v>44650</v>
      </c>
      <c r="Z14" s="152"/>
      <c r="AA14" s="153"/>
      <c r="AB14" s="154" t="s">
        <v>115</v>
      </c>
    </row>
    <row r="15" spans="2:28" s="169" customFormat="1" ht="81.75" customHeight="1" thickBot="1" x14ac:dyDescent="0.25">
      <c r="B15" s="255" t="s">
        <v>99</v>
      </c>
      <c r="C15" s="257" t="s">
        <v>100</v>
      </c>
      <c r="D15" s="253">
        <v>4</v>
      </c>
      <c r="E15" s="243" t="str">
        <f>IF(D15=0," ",IFERROR(VLOOKUP(D15,Tablas!$A$4:$C$8,2,0),"Falta puntaje"))</f>
        <v>Probable</v>
      </c>
      <c r="F15" s="253">
        <v>3</v>
      </c>
      <c r="G15" s="243" t="str">
        <f>IF(F15=0," ",IFERROR(VLOOKUP(F15,Tablas!$A$4:$C$8,3,0),"Falta puntaje"))</f>
        <v>Moderado</v>
      </c>
      <c r="H15" s="243" t="str">
        <f>IF(D15=0," ",IF(C15=0,0,IFERROR(VLOOKUP(D15*10+F15,'Mapa de calor'!$D$3:$E$27,2,0),"Falta Puntaje")))</f>
        <v>Alta</v>
      </c>
      <c r="I15" s="245" t="s">
        <v>101</v>
      </c>
      <c r="J15" s="174">
        <v>1</v>
      </c>
      <c r="K15" s="175" t="s">
        <v>102</v>
      </c>
      <c r="L15" s="208" t="s">
        <v>104</v>
      </c>
      <c r="M15" s="247">
        <v>3</v>
      </c>
      <c r="N15" s="249" t="s">
        <v>40</v>
      </c>
      <c r="O15" s="251">
        <v>3</v>
      </c>
      <c r="P15" s="249" t="s">
        <v>41</v>
      </c>
      <c r="Q15" s="243" t="s">
        <v>42</v>
      </c>
      <c r="R15" s="128"/>
      <c r="S15" s="147" t="s">
        <v>134</v>
      </c>
      <c r="T15" s="148" t="s">
        <v>131</v>
      </c>
      <c r="U15" s="128"/>
      <c r="V15" s="176" t="s">
        <v>108</v>
      </c>
      <c r="W15" s="177" t="s">
        <v>106</v>
      </c>
      <c r="X15" s="177" t="s">
        <v>107</v>
      </c>
      <c r="Y15" s="178">
        <v>44926</v>
      </c>
      <c r="Z15" s="179"/>
      <c r="AA15" s="180"/>
      <c r="AB15" s="181" t="s">
        <v>109</v>
      </c>
    </row>
    <row r="16" spans="2:28" s="169" customFormat="1" ht="34.5" thickBot="1" x14ac:dyDescent="0.25">
      <c r="B16" s="256"/>
      <c r="C16" s="258"/>
      <c r="D16" s="254"/>
      <c r="E16" s="244"/>
      <c r="F16" s="254"/>
      <c r="G16" s="244"/>
      <c r="H16" s="244"/>
      <c r="I16" s="246"/>
      <c r="J16" s="182">
        <v>2</v>
      </c>
      <c r="K16" s="183" t="s">
        <v>103</v>
      </c>
      <c r="L16" s="209" t="s">
        <v>105</v>
      </c>
      <c r="M16" s="248"/>
      <c r="N16" s="250"/>
      <c r="O16" s="252"/>
      <c r="P16" s="250"/>
      <c r="Q16" s="244"/>
      <c r="R16" s="128"/>
      <c r="S16" s="129" t="s">
        <v>135</v>
      </c>
      <c r="T16" s="130" t="s">
        <v>138</v>
      </c>
      <c r="U16" s="128"/>
      <c r="V16" s="184" t="s">
        <v>136</v>
      </c>
      <c r="W16" s="185" t="s">
        <v>106</v>
      </c>
      <c r="X16" s="185" t="s">
        <v>107</v>
      </c>
      <c r="Y16" s="186">
        <v>44620</v>
      </c>
      <c r="Z16" s="187"/>
      <c r="AA16" s="188"/>
      <c r="AB16" s="189" t="s">
        <v>137</v>
      </c>
    </row>
    <row r="17" spans="3:21" s="169" customFormat="1" x14ac:dyDescent="0.2">
      <c r="C17" s="190"/>
      <c r="D17" s="191"/>
      <c r="E17" s="101"/>
      <c r="F17" s="192"/>
      <c r="G17" s="101"/>
      <c r="H17" s="101"/>
      <c r="R17" s="101"/>
      <c r="S17" s="101"/>
      <c r="T17" s="101"/>
      <c r="U17" s="101"/>
    </row>
    <row r="18" spans="3:21" s="169" customFormat="1" x14ac:dyDescent="0.2">
      <c r="D18" s="193"/>
      <c r="E18" s="101"/>
      <c r="F18" s="192"/>
      <c r="G18" s="101"/>
      <c r="H18" s="101"/>
      <c r="R18" s="101"/>
      <c r="S18" s="101"/>
      <c r="T18" s="101"/>
      <c r="U18" s="101"/>
    </row>
    <row r="19" spans="3:21" s="169" customFormat="1" x14ac:dyDescent="0.2">
      <c r="D19" s="193"/>
      <c r="E19" s="101"/>
      <c r="F19" s="192"/>
      <c r="G19" s="101"/>
      <c r="H19" s="101"/>
      <c r="R19" s="101"/>
      <c r="S19" s="101"/>
      <c r="T19" s="101"/>
      <c r="U19" s="101"/>
    </row>
  </sheetData>
  <mergeCells count="27">
    <mergeCell ref="F15:F16"/>
    <mergeCell ref="B15:B16"/>
    <mergeCell ref="C15:C16"/>
    <mergeCell ref="D15:D16"/>
    <mergeCell ref="E15:E16"/>
    <mergeCell ref="Q15:Q16"/>
    <mergeCell ref="I15:I16"/>
    <mergeCell ref="G15:G16"/>
    <mergeCell ref="H15:H16"/>
    <mergeCell ref="M15:M16"/>
    <mergeCell ref="N15:N16"/>
    <mergeCell ref="O15:O16"/>
    <mergeCell ref="P15:P16"/>
    <mergeCell ref="V7:AB7"/>
    <mergeCell ref="C7:C8"/>
    <mergeCell ref="D7:H7"/>
    <mergeCell ref="I7:I8"/>
    <mergeCell ref="J7:K8"/>
    <mergeCell ref="D8:E8"/>
    <mergeCell ref="F8:G8"/>
    <mergeCell ref="M7:Q7"/>
    <mergeCell ref="B3:T3"/>
    <mergeCell ref="B7:B8"/>
    <mergeCell ref="B5:K5"/>
    <mergeCell ref="O8:P8"/>
    <mergeCell ref="M8:N8"/>
    <mergeCell ref="S7:T7"/>
  </mergeCells>
  <conditionalFormatting sqref="J11 J14:J16">
    <cfRule type="expression" dxfId="79" priority="177">
      <formula>K11=0</formula>
    </cfRule>
  </conditionalFormatting>
  <conditionalFormatting sqref="Q11:S11">
    <cfRule type="cellIs" dxfId="78" priority="149" operator="equal">
      <formula>"EXTREMA"</formula>
    </cfRule>
    <cfRule type="cellIs" dxfId="77" priority="150" operator="equal">
      <formula>"MODERADA"</formula>
    </cfRule>
    <cfRule type="cellIs" dxfId="76" priority="151" operator="equal">
      <formula>"ALTA"</formula>
    </cfRule>
    <cfRule type="cellIs" dxfId="75" priority="152" operator="equal">
      <formula>"BAJA"</formula>
    </cfRule>
  </conditionalFormatting>
  <conditionalFormatting sqref="J12">
    <cfRule type="expression" dxfId="74" priority="139">
      <formula>K12=0</formula>
    </cfRule>
  </conditionalFormatting>
  <conditionalFormatting sqref="Q12:S12">
    <cfRule type="cellIs" dxfId="73" priority="121" operator="equal">
      <formula>"EXTREMA"</formula>
    </cfRule>
    <cfRule type="cellIs" dxfId="72" priority="122" operator="equal">
      <formula>"MODERADA"</formula>
    </cfRule>
    <cfRule type="cellIs" dxfId="71" priority="123" operator="equal">
      <formula>"ALTA"</formula>
    </cfRule>
    <cfRule type="cellIs" dxfId="70" priority="124" operator="equal">
      <formula>"BAJA"</formula>
    </cfRule>
  </conditionalFormatting>
  <conditionalFormatting sqref="J9:J10">
    <cfRule type="expression" dxfId="69" priority="115">
      <formula>K9=0</formula>
    </cfRule>
  </conditionalFormatting>
  <conditionalFormatting sqref="H9">
    <cfRule type="cellIs" dxfId="68" priority="107" operator="equal">
      <formula>"EXTREMA"</formula>
    </cfRule>
    <cfRule type="cellIs" dxfId="67" priority="108" operator="equal">
      <formula>"MODERADA"</formula>
    </cfRule>
    <cfRule type="cellIs" dxfId="66" priority="109" operator="equal">
      <formula>"ALTA"</formula>
    </cfRule>
    <cfRule type="cellIs" dxfId="65" priority="110" operator="equal">
      <formula>"BAJA"</formula>
    </cfRule>
  </conditionalFormatting>
  <conditionalFormatting sqref="H10:H11">
    <cfRule type="cellIs" dxfId="64" priority="99" operator="equal">
      <formula>"EXTREMA"</formula>
    </cfRule>
    <cfRule type="cellIs" dxfId="63" priority="100" operator="equal">
      <formula>"MODERADA"</formula>
    </cfRule>
    <cfRule type="cellIs" dxfId="62" priority="101" operator="equal">
      <formula>"ALTA"</formula>
    </cfRule>
    <cfRule type="cellIs" dxfId="61" priority="102" operator="equal">
      <formula>"BAJA"</formula>
    </cfRule>
  </conditionalFormatting>
  <conditionalFormatting sqref="R9:T9 Q10:S10">
    <cfRule type="cellIs" dxfId="60" priority="95" operator="equal">
      <formula>"EXTREMA"</formula>
    </cfRule>
    <cfRule type="cellIs" dxfId="59" priority="96" operator="equal">
      <formula>"MODERADA"</formula>
    </cfRule>
    <cfRule type="cellIs" dxfId="58" priority="97" operator="equal">
      <formula>"ALTA"</formula>
    </cfRule>
    <cfRule type="cellIs" dxfId="57" priority="98" operator="equal">
      <formula>"BAJA"</formula>
    </cfRule>
  </conditionalFormatting>
  <conditionalFormatting sqref="H12">
    <cfRule type="cellIs" dxfId="56" priority="91" operator="equal">
      <formula>"EXTREMA"</formula>
    </cfRule>
    <cfRule type="cellIs" dxfId="55" priority="92" operator="equal">
      <formula>"MODERADA"</formula>
    </cfRule>
    <cfRule type="cellIs" dxfId="54" priority="93" operator="equal">
      <formula>"ALTA"</formula>
    </cfRule>
    <cfRule type="cellIs" dxfId="53" priority="94" operator="equal">
      <formula>"BAJA"</formula>
    </cfRule>
  </conditionalFormatting>
  <conditionalFormatting sqref="H13">
    <cfRule type="cellIs" dxfId="52" priority="87" operator="equal">
      <formula>"EXTREMA"</formula>
    </cfRule>
    <cfRule type="cellIs" dxfId="51" priority="88" operator="equal">
      <formula>"MODERADA"</formula>
    </cfRule>
    <cfRule type="cellIs" dxfId="50" priority="89" operator="equal">
      <formula>"ALTA"</formula>
    </cfRule>
    <cfRule type="cellIs" dxfId="49" priority="90" operator="equal">
      <formula>"BAJA"</formula>
    </cfRule>
  </conditionalFormatting>
  <conditionalFormatting sqref="J13">
    <cfRule type="expression" dxfId="48" priority="86">
      <formula>K13=0</formula>
    </cfRule>
  </conditionalFormatting>
  <conditionalFormatting sqref="Q13:S13">
    <cfRule type="cellIs" dxfId="47" priority="82" operator="equal">
      <formula>"EXTREMA"</formula>
    </cfRule>
    <cfRule type="cellIs" dxfId="46" priority="83" operator="equal">
      <formula>"MODERADA"</formula>
    </cfRule>
    <cfRule type="cellIs" dxfId="45" priority="84" operator="equal">
      <formula>"ALTA"</formula>
    </cfRule>
    <cfRule type="cellIs" dxfId="44" priority="85" operator="equal">
      <formula>"BAJA"</formula>
    </cfRule>
  </conditionalFormatting>
  <conditionalFormatting sqref="Q14:S14 R15:S15">
    <cfRule type="cellIs" dxfId="43" priority="65" operator="equal">
      <formula>"EXTREMA"</formula>
    </cfRule>
    <cfRule type="cellIs" dxfId="42" priority="66" operator="equal">
      <formula>"MODERADA"</formula>
    </cfRule>
    <cfRule type="cellIs" dxfId="41" priority="67" operator="equal">
      <formula>"ALTA"</formula>
    </cfRule>
    <cfRule type="cellIs" dxfId="40" priority="68" operator="equal">
      <formula>"BAJA"</formula>
    </cfRule>
  </conditionalFormatting>
  <conditionalFormatting sqref="H15">
    <cfRule type="cellIs" dxfId="39" priority="61" operator="equal">
      <formula>"EXTREMA"</formula>
    </cfRule>
    <cfRule type="cellIs" dxfId="38" priority="62" operator="equal">
      <formula>"MODERADA"</formula>
    </cfRule>
    <cfRule type="cellIs" dxfId="37" priority="63" operator="equal">
      <formula>"ALTA"</formula>
    </cfRule>
    <cfRule type="cellIs" dxfId="36" priority="64" operator="equal">
      <formula>"BAJA"</formula>
    </cfRule>
  </conditionalFormatting>
  <conditionalFormatting sqref="H14">
    <cfRule type="cellIs" dxfId="35" priority="57" operator="equal">
      <formula>"EXTREMA"</formula>
    </cfRule>
    <cfRule type="cellIs" dxfId="34" priority="58" operator="equal">
      <formula>"MODERADA"</formula>
    </cfRule>
    <cfRule type="cellIs" dxfId="33" priority="59" operator="equal">
      <formula>"ALTA"</formula>
    </cfRule>
    <cfRule type="cellIs" dxfId="32" priority="60" operator="equal">
      <formula>"BAJA"</formula>
    </cfRule>
  </conditionalFormatting>
  <conditionalFormatting sqref="U11">
    <cfRule type="cellIs" dxfId="31" priority="53" operator="equal">
      <formula>"EXTREMA"</formula>
    </cfRule>
    <cfRule type="cellIs" dxfId="30" priority="54" operator="equal">
      <formula>"MODERADA"</formula>
    </cfRule>
    <cfRule type="cellIs" dxfId="29" priority="55" operator="equal">
      <formula>"ALTA"</formula>
    </cfRule>
    <cfRule type="cellIs" dxfId="28" priority="56" operator="equal">
      <formula>"BAJA"</formula>
    </cfRule>
  </conditionalFormatting>
  <conditionalFormatting sqref="U12">
    <cfRule type="cellIs" dxfId="27" priority="49" operator="equal">
      <formula>"EXTREMA"</formula>
    </cfRule>
    <cfRule type="cellIs" dxfId="26" priority="50" operator="equal">
      <formula>"MODERADA"</formula>
    </cfRule>
    <cfRule type="cellIs" dxfId="25" priority="51" operator="equal">
      <formula>"ALTA"</formula>
    </cfRule>
    <cfRule type="cellIs" dxfId="24" priority="52" operator="equal">
      <formula>"BAJA"</formula>
    </cfRule>
  </conditionalFormatting>
  <conditionalFormatting sqref="U9:U10">
    <cfRule type="cellIs" dxfId="23" priority="45" operator="equal">
      <formula>"EXTREMA"</formula>
    </cfRule>
    <cfRule type="cellIs" dxfId="22" priority="46" operator="equal">
      <formula>"MODERADA"</formula>
    </cfRule>
    <cfRule type="cellIs" dxfId="21" priority="47" operator="equal">
      <formula>"ALTA"</formula>
    </cfRule>
    <cfRule type="cellIs" dxfId="20" priority="48" operator="equal">
      <formula>"BAJA"</formula>
    </cfRule>
  </conditionalFormatting>
  <conditionalFormatting sqref="U13">
    <cfRule type="cellIs" dxfId="19" priority="41" operator="equal">
      <formula>"EXTREMA"</formula>
    </cfRule>
    <cfRule type="cellIs" dxfId="18" priority="42" operator="equal">
      <formula>"MODERADA"</formula>
    </cfRule>
    <cfRule type="cellIs" dxfId="17" priority="43" operator="equal">
      <formula>"ALTA"</formula>
    </cfRule>
    <cfRule type="cellIs" dxfId="16" priority="44" operator="equal">
      <formula>"BAJA"</formula>
    </cfRule>
  </conditionalFormatting>
  <conditionalFormatting sqref="U14:U15">
    <cfRule type="cellIs" dxfId="15" priority="37" operator="equal">
      <formula>"EXTREMA"</formula>
    </cfRule>
    <cfRule type="cellIs" dxfId="14" priority="38" operator="equal">
      <formula>"MODERADA"</formula>
    </cfRule>
    <cfRule type="cellIs" dxfId="13" priority="39" operator="equal">
      <formula>"ALTA"</formula>
    </cfRule>
    <cfRule type="cellIs" dxfId="12" priority="40" operator="equal">
      <formula>"BAJA"</formula>
    </cfRule>
  </conditionalFormatting>
  <conditionalFormatting sqref="T10:T16">
    <cfRule type="cellIs" dxfId="11" priority="33" operator="equal">
      <formula>"EXTREMA"</formula>
    </cfRule>
    <cfRule type="cellIs" dxfId="10" priority="34" operator="equal">
      <formula>"MODERADA"</formula>
    </cfRule>
    <cfRule type="cellIs" dxfId="9" priority="35" operator="equal">
      <formula>"ALTA"</formula>
    </cfRule>
    <cfRule type="cellIs" dxfId="8" priority="36" operator="equal">
      <formula>"BAJA"</formula>
    </cfRule>
  </conditionalFormatting>
  <conditionalFormatting sqref="Q9">
    <cfRule type="cellIs" dxfId="7" priority="13" operator="equal">
      <formula>"EXTREMA"</formula>
    </cfRule>
    <cfRule type="cellIs" dxfId="6" priority="14" operator="equal">
      <formula>"MODERADA"</formula>
    </cfRule>
    <cfRule type="cellIs" dxfId="5" priority="15" operator="equal">
      <formula>"ALTA"</formula>
    </cfRule>
    <cfRule type="cellIs" dxfId="4" priority="16" operator="equal">
      <formula>"BAJA"</formula>
    </cfRule>
  </conditionalFormatting>
  <conditionalFormatting sqref="Q15">
    <cfRule type="cellIs" dxfId="3" priority="1" operator="equal">
      <formula>"EXTREMA"</formula>
    </cfRule>
    <cfRule type="cellIs" dxfId="2" priority="2" operator="equal">
      <formula>"MODERADA"</formula>
    </cfRule>
    <cfRule type="cellIs" dxfId="1" priority="3" operator="equal">
      <formula>"ALTA"</formula>
    </cfRule>
    <cfRule type="cellIs" dxfId="0" priority="4" operator="equal">
      <formula>"BAJA"</formula>
    </cfRule>
  </conditionalFormatting>
  <hyperlinks>
    <hyperlink ref="D8" location="'Probab - impacto'!A1" display="Probabilidad" xr:uid="{00000000-0004-0000-0100-000000000000}"/>
    <hyperlink ref="F8" location="'Probab - impacto'!A1" display="Impacto" xr:uid="{00000000-0004-0000-0100-000001000000}"/>
    <hyperlink ref="D8:E8" location="'Tips Probabilidad - impacto'!A1" display="Probabilidad" xr:uid="{00000000-0004-0000-0100-000004000000}"/>
    <hyperlink ref="F8:G8" location="'Tips Probabilidad - impacto'!A1" display="Impacto" xr:uid="{00000000-0004-0000-0100-000005000000}"/>
  </hyperlinks>
  <pageMargins left="0.7" right="0.7" top="0.75" bottom="0.75" header="0.3" footer="0.3"/>
  <pageSetup orientation="portrait" r:id="rId1"/>
  <ignoredErrors>
    <ignoredError sqref="E11 G1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cione una probabilidad" xr:uid="{00000000-0002-0000-0100-000000000000}">
          <x14:formula1>
            <xm:f>Tablas!$A$4:$A$8</xm:f>
          </x14:formula1>
          <xm:sqref>D9:D15</xm:sqref>
        </x14:dataValidation>
        <x14:dataValidation type="list" allowBlank="1" showInputMessage="1" showErrorMessage="1" prompt="Seleccione un impacto" xr:uid="{00000000-0002-0000-0100-000001000000}">
          <x14:formula1>
            <xm:f>Tablas!$A$4:$A$8</xm:f>
          </x14:formula1>
          <xm:sqref>F9:F15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47"/>
  <sheetViews>
    <sheetView showGridLines="0" workbookViewId="0">
      <selection activeCell="B6" sqref="B6:B7"/>
    </sheetView>
  </sheetViews>
  <sheetFormatPr baseColWidth="10" defaultRowHeight="15" x14ac:dyDescent="0.25"/>
  <cols>
    <col min="1" max="1" width="4.28515625" customWidth="1"/>
    <col min="2" max="2" width="12.28515625" bestFit="1" customWidth="1"/>
    <col min="3" max="3" width="8.140625" bestFit="1" customWidth="1"/>
    <col min="4" max="4" width="6" bestFit="1" customWidth="1"/>
    <col min="5" max="5" width="13.42578125" bestFit="1" customWidth="1"/>
    <col min="6" max="6" width="5.5703125" customWidth="1"/>
    <col min="7" max="7" width="5.5703125" style="20" customWidth="1"/>
    <col min="8" max="8" width="15.42578125" style="22" customWidth="1"/>
    <col min="9" max="9" width="4.5703125" style="22" customWidth="1"/>
    <col min="10" max="10" width="4.5703125" style="30" customWidth="1"/>
    <col min="11" max="11" width="14" style="20" bestFit="1" customWidth="1"/>
    <col min="12" max="12" width="10.140625" style="20" bestFit="1" customWidth="1"/>
    <col min="13" max="13" width="11.28515625" style="20" bestFit="1" customWidth="1"/>
    <col min="14" max="14" width="8.28515625" style="20" bestFit="1" customWidth="1"/>
    <col min="15" max="15" width="13.85546875" style="20" customWidth="1"/>
  </cols>
  <sheetData>
    <row r="1" spans="2:15" ht="16.5" thickBot="1" x14ac:dyDescent="0.3">
      <c r="J1" s="21"/>
    </row>
    <row r="2" spans="2:15" s="13" customFormat="1" ht="30.75" customHeight="1" thickBot="1" x14ac:dyDescent="0.3">
      <c r="B2" s="10" t="s">
        <v>20</v>
      </c>
      <c r="C2" s="11" t="s">
        <v>21</v>
      </c>
      <c r="D2" s="10" t="s">
        <v>33</v>
      </c>
      <c r="E2" s="12" t="s">
        <v>34</v>
      </c>
      <c r="G2" s="259" t="s">
        <v>1</v>
      </c>
      <c r="H2" s="31" t="s">
        <v>45</v>
      </c>
      <c r="I2" s="32">
        <v>5</v>
      </c>
      <c r="J2" s="21"/>
      <c r="K2" s="51" t="s">
        <v>42</v>
      </c>
      <c r="L2" s="52" t="s">
        <v>42</v>
      </c>
      <c r="M2" s="61" t="s">
        <v>32</v>
      </c>
      <c r="N2" s="61" t="s">
        <v>32</v>
      </c>
      <c r="O2" s="62" t="s">
        <v>32</v>
      </c>
    </row>
    <row r="3" spans="2:15" ht="15.75" x14ac:dyDescent="0.25">
      <c r="B3" s="14">
        <v>1</v>
      </c>
      <c r="C3" s="15">
        <v>1</v>
      </c>
      <c r="D3" s="14">
        <f>B3*10+C3</f>
        <v>11</v>
      </c>
      <c r="E3" s="65" t="s">
        <v>35</v>
      </c>
      <c r="G3" s="260"/>
      <c r="H3" s="23" t="s">
        <v>43</v>
      </c>
      <c r="I3" s="33">
        <v>4</v>
      </c>
      <c r="J3" s="21"/>
      <c r="K3" s="53" t="s">
        <v>39</v>
      </c>
      <c r="L3" s="50" t="s">
        <v>42</v>
      </c>
      <c r="M3" s="50" t="s">
        <v>42</v>
      </c>
      <c r="N3" s="63" t="s">
        <v>32</v>
      </c>
      <c r="O3" s="64" t="s">
        <v>32</v>
      </c>
    </row>
    <row r="4" spans="2:15" ht="15.75" x14ac:dyDescent="0.25">
      <c r="B4" s="16">
        <v>1</v>
      </c>
      <c r="C4" s="17">
        <v>2</v>
      </c>
      <c r="D4" s="16">
        <f t="shared" ref="D4:D27" si="0">B4*10+C4</f>
        <v>12</v>
      </c>
      <c r="E4" s="66" t="s">
        <v>35</v>
      </c>
      <c r="G4" s="260"/>
      <c r="H4" s="24" t="s">
        <v>40</v>
      </c>
      <c r="I4" s="34">
        <v>3</v>
      </c>
      <c r="J4" s="20"/>
      <c r="K4" s="54" t="s">
        <v>35</v>
      </c>
      <c r="L4" s="49" t="s">
        <v>39</v>
      </c>
      <c r="M4" s="50" t="s">
        <v>42</v>
      </c>
      <c r="N4" s="63" t="s">
        <v>32</v>
      </c>
      <c r="O4" s="64" t="s">
        <v>32</v>
      </c>
    </row>
    <row r="5" spans="2:15" ht="15.75" x14ac:dyDescent="0.25">
      <c r="B5" s="16">
        <v>1</v>
      </c>
      <c r="C5" s="17">
        <v>3</v>
      </c>
      <c r="D5" s="16">
        <f t="shared" si="0"/>
        <v>13</v>
      </c>
      <c r="E5" s="67" t="s">
        <v>39</v>
      </c>
      <c r="G5" s="260"/>
      <c r="H5" s="25" t="s">
        <v>37</v>
      </c>
      <c r="I5" s="35">
        <v>2</v>
      </c>
      <c r="J5" s="20"/>
      <c r="K5" s="54" t="s">
        <v>35</v>
      </c>
      <c r="L5" s="48" t="s">
        <v>35</v>
      </c>
      <c r="M5" s="49" t="s">
        <v>39</v>
      </c>
      <c r="N5" s="50" t="s">
        <v>42</v>
      </c>
      <c r="O5" s="64" t="s">
        <v>32</v>
      </c>
    </row>
    <row r="6" spans="2:15" ht="16.5" thickBot="1" x14ac:dyDescent="0.3">
      <c r="B6" s="16">
        <v>1</v>
      </c>
      <c r="C6" s="17">
        <v>4</v>
      </c>
      <c r="D6" s="16">
        <f t="shared" si="0"/>
        <v>14</v>
      </c>
      <c r="E6" s="68" t="s">
        <v>42</v>
      </c>
      <c r="G6" s="261"/>
      <c r="H6" s="36" t="s">
        <v>58</v>
      </c>
      <c r="I6" s="37">
        <v>1</v>
      </c>
      <c r="J6" s="20"/>
      <c r="K6" s="55" t="s">
        <v>35</v>
      </c>
      <c r="L6" s="56" t="s">
        <v>35</v>
      </c>
      <c r="M6" s="57" t="s">
        <v>39</v>
      </c>
      <c r="N6" s="58" t="s">
        <v>42</v>
      </c>
      <c r="O6" s="59" t="s">
        <v>42</v>
      </c>
    </row>
    <row r="7" spans="2:15" ht="16.5" thickBot="1" x14ac:dyDescent="0.3">
      <c r="B7" s="16">
        <v>1</v>
      </c>
      <c r="C7" s="17">
        <v>5</v>
      </c>
      <c r="D7" s="16">
        <f t="shared" si="0"/>
        <v>15</v>
      </c>
      <c r="E7" s="68" t="s">
        <v>42</v>
      </c>
      <c r="G7" s="21"/>
      <c r="H7" s="26"/>
      <c r="I7" s="26"/>
      <c r="J7" s="20"/>
    </row>
    <row r="8" spans="2:15" ht="15.75" x14ac:dyDescent="0.25">
      <c r="B8" s="16">
        <v>2</v>
      </c>
      <c r="C8" s="17">
        <v>1</v>
      </c>
      <c r="D8" s="16">
        <f t="shared" si="0"/>
        <v>21</v>
      </c>
      <c r="E8" s="66" t="s">
        <v>35</v>
      </c>
      <c r="G8" s="21"/>
      <c r="H8" s="26"/>
      <c r="I8" s="26"/>
      <c r="J8" s="20"/>
      <c r="K8" s="38">
        <v>1</v>
      </c>
      <c r="L8" s="39">
        <v>2</v>
      </c>
      <c r="M8" s="40">
        <v>3</v>
      </c>
      <c r="N8" s="41">
        <v>4</v>
      </c>
      <c r="O8" s="42">
        <v>5</v>
      </c>
    </row>
    <row r="9" spans="2:15" ht="15.75" x14ac:dyDescent="0.25">
      <c r="B9" s="16">
        <v>2</v>
      </c>
      <c r="C9" s="17">
        <v>2</v>
      </c>
      <c r="D9" s="16">
        <f t="shared" si="0"/>
        <v>22</v>
      </c>
      <c r="E9" s="66" t="s">
        <v>35</v>
      </c>
      <c r="G9" s="21"/>
      <c r="H9" s="26"/>
      <c r="I9" s="26"/>
      <c r="J9" s="20"/>
      <c r="K9" s="43" t="s">
        <v>36</v>
      </c>
      <c r="L9" s="27" t="s">
        <v>38</v>
      </c>
      <c r="M9" s="28" t="s">
        <v>41</v>
      </c>
      <c r="N9" s="29" t="s">
        <v>44</v>
      </c>
      <c r="O9" s="44" t="s">
        <v>57</v>
      </c>
    </row>
    <row r="10" spans="2:15" ht="16.5" thickBot="1" x14ac:dyDescent="0.3">
      <c r="B10" s="16">
        <v>2</v>
      </c>
      <c r="C10" s="17">
        <v>3</v>
      </c>
      <c r="D10" s="16">
        <f t="shared" si="0"/>
        <v>23</v>
      </c>
      <c r="E10" s="67" t="s">
        <v>39</v>
      </c>
      <c r="J10" s="20"/>
      <c r="K10" s="262" t="s">
        <v>0</v>
      </c>
      <c r="L10" s="263"/>
      <c r="M10" s="263"/>
      <c r="N10" s="263"/>
      <c r="O10" s="264"/>
    </row>
    <row r="11" spans="2:15" x14ac:dyDescent="0.25">
      <c r="B11" s="16">
        <v>2</v>
      </c>
      <c r="C11" s="17">
        <v>4</v>
      </c>
      <c r="D11" s="16">
        <f t="shared" si="0"/>
        <v>24</v>
      </c>
      <c r="E11" s="68" t="s">
        <v>42</v>
      </c>
      <c r="J11" s="20"/>
    </row>
    <row r="12" spans="2:15" x14ac:dyDescent="0.25">
      <c r="B12" s="16">
        <v>2</v>
      </c>
      <c r="C12" s="17">
        <v>5</v>
      </c>
      <c r="D12" s="16">
        <f t="shared" si="0"/>
        <v>25</v>
      </c>
      <c r="E12" s="64" t="s">
        <v>32</v>
      </c>
      <c r="J12" s="20"/>
    </row>
    <row r="13" spans="2:15" x14ac:dyDescent="0.25">
      <c r="B13" s="16">
        <v>3</v>
      </c>
      <c r="C13" s="17">
        <v>1</v>
      </c>
      <c r="D13" s="16">
        <f t="shared" si="0"/>
        <v>31</v>
      </c>
      <c r="E13" s="66" t="s">
        <v>35</v>
      </c>
      <c r="J13" s="20"/>
    </row>
    <row r="14" spans="2:15" x14ac:dyDescent="0.25">
      <c r="B14" s="16">
        <v>3</v>
      </c>
      <c r="C14" s="17">
        <v>2</v>
      </c>
      <c r="D14" s="16">
        <f t="shared" si="0"/>
        <v>32</v>
      </c>
      <c r="E14" s="67" t="s">
        <v>39</v>
      </c>
      <c r="J14" s="20"/>
    </row>
    <row r="15" spans="2:15" x14ac:dyDescent="0.25">
      <c r="B15" s="16">
        <v>3</v>
      </c>
      <c r="C15" s="17">
        <v>3</v>
      </c>
      <c r="D15" s="16">
        <f t="shared" si="0"/>
        <v>33</v>
      </c>
      <c r="E15" s="68" t="s">
        <v>42</v>
      </c>
      <c r="J15" s="20"/>
    </row>
    <row r="16" spans="2:15" x14ac:dyDescent="0.25">
      <c r="B16" s="16">
        <v>3</v>
      </c>
      <c r="C16" s="17">
        <v>4</v>
      </c>
      <c r="D16" s="16">
        <f t="shared" si="0"/>
        <v>34</v>
      </c>
      <c r="E16" s="64" t="s">
        <v>32</v>
      </c>
      <c r="J16" s="20"/>
    </row>
    <row r="17" spans="2:10" x14ac:dyDescent="0.25">
      <c r="B17" s="16">
        <v>3</v>
      </c>
      <c r="C17" s="17">
        <v>5</v>
      </c>
      <c r="D17" s="16">
        <f t="shared" si="0"/>
        <v>35</v>
      </c>
      <c r="E17" s="64" t="s">
        <v>32</v>
      </c>
      <c r="J17" s="20"/>
    </row>
    <row r="18" spans="2:10" x14ac:dyDescent="0.25">
      <c r="B18" s="16">
        <v>4</v>
      </c>
      <c r="C18" s="17">
        <v>1</v>
      </c>
      <c r="D18" s="16">
        <f t="shared" si="0"/>
        <v>41</v>
      </c>
      <c r="E18" s="67" t="s">
        <v>39</v>
      </c>
      <c r="J18" s="20"/>
    </row>
    <row r="19" spans="2:10" x14ac:dyDescent="0.25">
      <c r="B19" s="16">
        <v>4</v>
      </c>
      <c r="C19" s="17">
        <v>2</v>
      </c>
      <c r="D19" s="16">
        <f t="shared" si="0"/>
        <v>42</v>
      </c>
      <c r="E19" s="68" t="s">
        <v>42</v>
      </c>
      <c r="J19" s="20"/>
    </row>
    <row r="20" spans="2:10" x14ac:dyDescent="0.25">
      <c r="B20" s="16">
        <v>4</v>
      </c>
      <c r="C20" s="17">
        <v>3</v>
      </c>
      <c r="D20" s="16">
        <f t="shared" si="0"/>
        <v>43</v>
      </c>
      <c r="E20" s="68" t="s">
        <v>42</v>
      </c>
      <c r="J20" s="20"/>
    </row>
    <row r="21" spans="2:10" x14ac:dyDescent="0.25">
      <c r="B21" s="16">
        <v>4</v>
      </c>
      <c r="C21" s="17">
        <v>4</v>
      </c>
      <c r="D21" s="16">
        <f t="shared" si="0"/>
        <v>44</v>
      </c>
      <c r="E21" s="64" t="s">
        <v>32</v>
      </c>
      <c r="J21" s="20"/>
    </row>
    <row r="22" spans="2:10" x14ac:dyDescent="0.25">
      <c r="B22" s="16">
        <v>4</v>
      </c>
      <c r="C22" s="17">
        <v>5</v>
      </c>
      <c r="D22" s="16">
        <f t="shared" si="0"/>
        <v>45</v>
      </c>
      <c r="E22" s="64" t="s">
        <v>32</v>
      </c>
      <c r="J22" s="20"/>
    </row>
    <row r="23" spans="2:10" x14ac:dyDescent="0.25">
      <c r="B23" s="16">
        <v>5</v>
      </c>
      <c r="C23" s="17">
        <v>1</v>
      </c>
      <c r="D23" s="16">
        <f t="shared" si="0"/>
        <v>51</v>
      </c>
      <c r="E23" s="68" t="s">
        <v>42</v>
      </c>
      <c r="G23" s="265" t="s">
        <v>47</v>
      </c>
      <c r="H23" s="266"/>
      <c r="J23" s="20"/>
    </row>
    <row r="24" spans="2:10" x14ac:dyDescent="0.25">
      <c r="B24" s="16">
        <v>5</v>
      </c>
      <c r="C24" s="17">
        <v>2</v>
      </c>
      <c r="D24" s="16">
        <f t="shared" si="0"/>
        <v>52</v>
      </c>
      <c r="E24" s="68" t="s">
        <v>42</v>
      </c>
      <c r="G24" s="48">
        <v>1</v>
      </c>
      <c r="H24" s="48" t="s">
        <v>35</v>
      </c>
      <c r="J24" s="20"/>
    </row>
    <row r="25" spans="2:10" x14ac:dyDescent="0.25">
      <c r="B25" s="16">
        <v>5</v>
      </c>
      <c r="C25" s="17">
        <v>3</v>
      </c>
      <c r="D25" s="16">
        <f t="shared" si="0"/>
        <v>53</v>
      </c>
      <c r="E25" s="64" t="s">
        <v>32</v>
      </c>
      <c r="G25" s="49">
        <v>2</v>
      </c>
      <c r="H25" s="49" t="s">
        <v>39</v>
      </c>
      <c r="J25" s="20"/>
    </row>
    <row r="26" spans="2:10" x14ac:dyDescent="0.25">
      <c r="B26" s="16">
        <v>5</v>
      </c>
      <c r="C26" s="17">
        <v>4</v>
      </c>
      <c r="D26" s="16">
        <f t="shared" si="0"/>
        <v>54</v>
      </c>
      <c r="E26" s="64" t="s">
        <v>32</v>
      </c>
      <c r="G26" s="50">
        <v>3</v>
      </c>
      <c r="H26" s="50" t="s">
        <v>42</v>
      </c>
      <c r="J26" s="20"/>
    </row>
    <row r="27" spans="2:10" ht="15.75" thickBot="1" x14ac:dyDescent="0.3">
      <c r="B27" s="18">
        <v>5</v>
      </c>
      <c r="C27" s="19">
        <v>5</v>
      </c>
      <c r="D27" s="18">
        <f t="shared" si="0"/>
        <v>55</v>
      </c>
      <c r="E27" s="69" t="s">
        <v>32</v>
      </c>
      <c r="G27" s="63">
        <v>4</v>
      </c>
      <c r="H27" s="63" t="s">
        <v>32</v>
      </c>
      <c r="J27" s="20"/>
    </row>
    <row r="28" spans="2:10" x14ac:dyDescent="0.25">
      <c r="J28" s="20"/>
    </row>
    <row r="29" spans="2:10" x14ac:dyDescent="0.25">
      <c r="J29" s="20"/>
    </row>
    <row r="30" spans="2:10" x14ac:dyDescent="0.25">
      <c r="J30" s="20"/>
    </row>
    <row r="31" spans="2:10" x14ac:dyDescent="0.25">
      <c r="J31" s="20"/>
    </row>
    <row r="32" spans="2:10" x14ac:dyDescent="0.25">
      <c r="J32" s="20"/>
    </row>
    <row r="33" spans="10:10" x14ac:dyDescent="0.25">
      <c r="J33" s="20"/>
    </row>
    <row r="34" spans="10:10" x14ac:dyDescent="0.25">
      <c r="J34" s="20"/>
    </row>
    <row r="35" spans="10:10" x14ac:dyDescent="0.25">
      <c r="J35" s="20"/>
    </row>
    <row r="36" spans="10:10" x14ac:dyDescent="0.25">
      <c r="J36" s="20"/>
    </row>
    <row r="37" spans="10:10" x14ac:dyDescent="0.25">
      <c r="J37" s="20"/>
    </row>
    <row r="38" spans="10:10" x14ac:dyDescent="0.25">
      <c r="J38" s="20"/>
    </row>
    <row r="39" spans="10:10" x14ac:dyDescent="0.25">
      <c r="J39" s="20"/>
    </row>
    <row r="40" spans="10:10" x14ac:dyDescent="0.25">
      <c r="J40" s="20"/>
    </row>
    <row r="41" spans="10:10" x14ac:dyDescent="0.25">
      <c r="J41" s="20"/>
    </row>
    <row r="42" spans="10:10" x14ac:dyDescent="0.25">
      <c r="J42" s="20"/>
    </row>
    <row r="43" spans="10:10" x14ac:dyDescent="0.25">
      <c r="J43" s="20"/>
    </row>
    <row r="44" spans="10:10" x14ac:dyDescent="0.25">
      <c r="J44" s="20"/>
    </row>
    <row r="45" spans="10:10" x14ac:dyDescent="0.25">
      <c r="J45" s="20"/>
    </row>
    <row r="46" spans="10:10" x14ac:dyDescent="0.25">
      <c r="J46" s="20"/>
    </row>
    <row r="47" spans="10:10" x14ac:dyDescent="0.25">
      <c r="J47" s="20"/>
    </row>
  </sheetData>
  <mergeCells count="3">
    <mergeCell ref="G2:G6"/>
    <mergeCell ref="K10:O10"/>
    <mergeCell ref="G23:H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31"/>
  <sheetViews>
    <sheetView showGridLines="0" topLeftCell="A2" zoomScaleNormal="100" workbookViewId="0">
      <selection activeCell="C3" sqref="C3"/>
    </sheetView>
  </sheetViews>
  <sheetFormatPr baseColWidth="10" defaultRowHeight="15" x14ac:dyDescent="0.25"/>
  <cols>
    <col min="1" max="1" width="3.140625" customWidth="1"/>
    <col min="2" max="2" width="5.5703125" customWidth="1"/>
    <col min="5" max="5" width="5.7109375" customWidth="1"/>
    <col min="11" max="11" width="16.140625" customWidth="1"/>
    <col min="12" max="12" width="11.42578125" customWidth="1"/>
    <col min="22" max="31" width="11.42578125" style="86"/>
  </cols>
  <sheetData>
    <row r="1" spans="2:31" s="60" customFormat="1" ht="20.25" customHeight="1" thickBot="1" x14ac:dyDescent="0.3">
      <c r="V1" s="86"/>
      <c r="W1" s="86"/>
      <c r="X1" s="86"/>
      <c r="Y1" s="86"/>
      <c r="Z1" s="86"/>
      <c r="AA1" s="86"/>
      <c r="AB1" s="86"/>
      <c r="AC1" s="86"/>
      <c r="AD1" s="86"/>
      <c r="AE1" s="86"/>
    </row>
    <row r="2" spans="2:31" ht="20.25" customHeight="1" x14ac:dyDescent="0.25">
      <c r="B2" s="70"/>
      <c r="C2" s="71"/>
      <c r="D2" s="71"/>
      <c r="E2" s="71"/>
      <c r="F2" s="71"/>
      <c r="G2" s="71"/>
      <c r="H2" s="71"/>
      <c r="I2" s="71"/>
      <c r="J2" s="71"/>
      <c r="K2" s="71"/>
      <c r="L2" s="76"/>
      <c r="M2" s="77"/>
      <c r="N2" s="77"/>
      <c r="O2" s="77"/>
      <c r="P2" s="77"/>
      <c r="Q2" s="77"/>
      <c r="R2" s="77"/>
      <c r="S2" s="77"/>
      <c r="T2" s="77"/>
      <c r="U2" s="78"/>
    </row>
    <row r="3" spans="2:31" ht="20.25" customHeight="1" x14ac:dyDescent="0.25">
      <c r="B3" s="74"/>
      <c r="C3" s="75"/>
      <c r="D3" s="75"/>
      <c r="E3" s="75"/>
      <c r="F3" s="75"/>
      <c r="G3" s="75"/>
      <c r="H3" s="75"/>
      <c r="I3" s="75"/>
      <c r="J3" s="75"/>
      <c r="K3" s="75"/>
      <c r="L3" s="79"/>
      <c r="M3" s="80"/>
      <c r="N3" s="80"/>
      <c r="O3" s="80"/>
      <c r="P3" s="80"/>
      <c r="Q3" s="80"/>
      <c r="R3" s="80"/>
      <c r="S3" s="80"/>
      <c r="T3" s="80"/>
      <c r="U3" s="81"/>
    </row>
    <row r="4" spans="2:31" ht="20.25" customHeight="1" x14ac:dyDescent="0.25">
      <c r="B4" s="74"/>
      <c r="C4" s="75"/>
      <c r="D4" s="75"/>
      <c r="E4" s="75"/>
      <c r="F4" s="75"/>
      <c r="G4" s="75"/>
      <c r="H4" s="75"/>
      <c r="I4" s="75"/>
      <c r="J4" s="75"/>
      <c r="K4" s="75"/>
      <c r="L4" s="79"/>
      <c r="M4" s="80"/>
      <c r="N4" s="80"/>
      <c r="O4" s="80"/>
      <c r="P4" s="80"/>
      <c r="Q4" s="80"/>
      <c r="R4" s="80"/>
      <c r="S4" s="80"/>
      <c r="T4" s="80"/>
      <c r="U4" s="81"/>
    </row>
    <row r="5" spans="2:31" ht="20.25" customHeight="1" x14ac:dyDescent="0.25">
      <c r="B5" s="74"/>
      <c r="C5" s="75"/>
      <c r="D5" s="75"/>
      <c r="E5" s="75"/>
      <c r="F5" s="75"/>
      <c r="G5" s="75"/>
      <c r="H5" s="75"/>
      <c r="I5" s="75"/>
      <c r="J5" s="75"/>
      <c r="K5" s="75"/>
      <c r="L5" s="79"/>
      <c r="M5" s="80"/>
      <c r="N5" s="80"/>
      <c r="O5" s="80"/>
      <c r="P5" s="80"/>
      <c r="Q5" s="80"/>
      <c r="R5" s="80"/>
      <c r="S5" s="80"/>
      <c r="T5" s="80"/>
      <c r="U5" s="81"/>
    </row>
    <row r="6" spans="2:31" ht="20.25" customHeight="1" x14ac:dyDescent="0.25">
      <c r="B6" s="74"/>
      <c r="C6" s="75"/>
      <c r="D6" s="75"/>
      <c r="E6" s="75"/>
      <c r="F6" s="75"/>
      <c r="G6" s="75"/>
      <c r="H6" s="75"/>
      <c r="I6" s="75"/>
      <c r="J6" s="75"/>
      <c r="K6" s="75"/>
      <c r="L6" s="79"/>
      <c r="M6" s="80"/>
      <c r="N6" s="80"/>
      <c r="O6" s="80"/>
      <c r="P6" s="80"/>
      <c r="Q6" s="80"/>
      <c r="R6" s="80"/>
      <c r="S6" s="80"/>
      <c r="T6" s="80"/>
      <c r="U6" s="81"/>
    </row>
    <row r="7" spans="2:31" ht="20.25" customHeight="1" x14ac:dyDescent="0.25">
      <c r="B7" s="74"/>
      <c r="C7" s="75"/>
      <c r="D7" s="75"/>
      <c r="E7" s="75"/>
      <c r="F7" s="75"/>
      <c r="G7" s="75"/>
      <c r="H7" s="75"/>
      <c r="I7" s="75"/>
      <c r="J7" s="75"/>
      <c r="K7" s="75"/>
      <c r="L7" s="79"/>
      <c r="M7" s="80"/>
      <c r="N7" s="80"/>
      <c r="O7" s="80"/>
      <c r="P7" s="80"/>
      <c r="Q7" s="80"/>
      <c r="R7" s="80"/>
      <c r="S7" s="80"/>
      <c r="T7" s="80"/>
      <c r="U7" s="81"/>
    </row>
    <row r="8" spans="2:31" ht="20.25" customHeight="1" x14ac:dyDescent="0.25">
      <c r="B8" s="74"/>
      <c r="C8" s="75"/>
      <c r="D8" s="75"/>
      <c r="E8" s="75"/>
      <c r="F8" s="75"/>
      <c r="G8" s="75"/>
      <c r="H8" s="75"/>
      <c r="I8" s="75"/>
      <c r="J8" s="75"/>
      <c r="K8" s="75"/>
      <c r="L8" s="79"/>
      <c r="M8" s="80"/>
      <c r="N8" s="80"/>
      <c r="O8" s="80"/>
      <c r="P8" s="80"/>
      <c r="Q8" s="80"/>
      <c r="R8" s="80"/>
      <c r="S8" s="80"/>
      <c r="T8" s="80"/>
      <c r="U8" s="81"/>
    </row>
    <row r="9" spans="2:31" ht="20.25" customHeight="1" x14ac:dyDescent="0.25">
      <c r="B9" s="74"/>
      <c r="C9" s="75"/>
      <c r="D9" s="75"/>
      <c r="E9" s="75"/>
      <c r="F9" s="75"/>
      <c r="G9" s="75"/>
      <c r="H9" s="75"/>
      <c r="I9" s="75"/>
      <c r="J9" s="75"/>
      <c r="K9" s="75"/>
      <c r="L9" s="79"/>
      <c r="M9" s="80"/>
      <c r="N9" s="80"/>
      <c r="O9" s="80"/>
      <c r="P9" s="80"/>
      <c r="Q9" s="80"/>
      <c r="R9" s="80"/>
      <c r="S9" s="80"/>
      <c r="T9" s="80"/>
      <c r="U9" s="81"/>
    </row>
    <row r="10" spans="2:31" ht="20.25" customHeight="1" x14ac:dyDescent="0.25">
      <c r="B10" s="74"/>
      <c r="C10" s="75"/>
      <c r="D10" s="75"/>
      <c r="E10" s="75"/>
      <c r="F10" s="75"/>
      <c r="G10" s="75"/>
      <c r="H10" s="75"/>
      <c r="I10" s="75"/>
      <c r="J10" s="75"/>
      <c r="K10" s="75"/>
      <c r="L10" s="79"/>
      <c r="M10" s="80"/>
      <c r="N10" s="80"/>
      <c r="O10" s="80"/>
      <c r="P10" s="80"/>
      <c r="Q10" s="80"/>
      <c r="R10" s="80"/>
      <c r="S10" s="80"/>
      <c r="T10" s="80"/>
      <c r="U10" s="81"/>
    </row>
    <row r="11" spans="2:31" ht="20.25" customHeight="1" x14ac:dyDescent="0.25">
      <c r="B11" s="74"/>
      <c r="C11" s="75"/>
      <c r="D11" s="75"/>
      <c r="E11" s="75"/>
      <c r="F11" s="75"/>
      <c r="G11" s="75"/>
      <c r="H11" s="75"/>
      <c r="I11" s="75"/>
      <c r="J11" s="75"/>
      <c r="K11" s="75"/>
      <c r="L11" s="79"/>
      <c r="M11" s="80"/>
      <c r="N11" s="80"/>
      <c r="O11" s="80"/>
      <c r="P11" s="80"/>
      <c r="Q11" s="80"/>
      <c r="R11" s="80"/>
      <c r="S11" s="80"/>
      <c r="T11" s="80"/>
      <c r="U11" s="81"/>
    </row>
    <row r="12" spans="2:31" ht="20.25" customHeight="1" x14ac:dyDescent="0.25">
      <c r="B12" s="74"/>
      <c r="C12" s="75"/>
      <c r="D12" s="75"/>
      <c r="E12" s="75"/>
      <c r="F12" s="75"/>
      <c r="G12" s="75"/>
      <c r="H12" s="75"/>
      <c r="I12" s="75"/>
      <c r="J12" s="75"/>
      <c r="K12" s="75"/>
      <c r="L12" s="79"/>
      <c r="M12" s="80"/>
      <c r="N12" s="80"/>
      <c r="O12" s="80"/>
      <c r="P12" s="80"/>
      <c r="Q12" s="80"/>
      <c r="R12" s="80"/>
      <c r="S12" s="80"/>
      <c r="T12" s="80"/>
      <c r="U12" s="81"/>
    </row>
    <row r="13" spans="2:31" ht="20.25" customHeight="1" x14ac:dyDescent="0.25">
      <c r="B13" s="74"/>
      <c r="C13" s="75"/>
      <c r="D13" s="75"/>
      <c r="E13" s="75"/>
      <c r="F13" s="75"/>
      <c r="G13" s="75"/>
      <c r="H13" s="75"/>
      <c r="I13" s="75"/>
      <c r="J13" s="75"/>
      <c r="K13" s="75"/>
      <c r="L13" s="79"/>
      <c r="M13" s="80"/>
      <c r="N13" s="80"/>
      <c r="O13" s="80"/>
      <c r="P13" s="80"/>
      <c r="Q13" s="80"/>
      <c r="R13" s="80"/>
      <c r="S13" s="80"/>
      <c r="T13" s="80"/>
      <c r="U13" s="81"/>
    </row>
    <row r="14" spans="2:31" ht="20.25" customHeight="1" x14ac:dyDescent="0.25">
      <c r="B14" s="74"/>
      <c r="C14" s="75"/>
      <c r="D14" s="75"/>
      <c r="E14" s="75"/>
      <c r="F14" s="75"/>
      <c r="G14" s="75"/>
      <c r="H14" s="75"/>
      <c r="I14" s="75"/>
      <c r="J14" s="75"/>
      <c r="K14" s="75"/>
      <c r="L14" s="79"/>
      <c r="M14" s="80"/>
      <c r="N14" s="80"/>
      <c r="O14" s="80"/>
      <c r="P14" s="80"/>
      <c r="Q14" s="80"/>
      <c r="R14" s="80"/>
      <c r="S14" s="80"/>
      <c r="T14" s="80"/>
      <c r="U14" s="81"/>
    </row>
    <row r="15" spans="2:31" ht="20.25" customHeight="1" x14ac:dyDescent="0.25">
      <c r="B15" s="74"/>
      <c r="C15" s="75"/>
      <c r="D15" s="75"/>
      <c r="E15" s="75"/>
      <c r="F15" s="75"/>
      <c r="G15" s="75"/>
      <c r="H15" s="75"/>
      <c r="I15" s="75"/>
      <c r="J15" s="75"/>
      <c r="K15" s="75"/>
      <c r="L15" s="79"/>
      <c r="M15" s="80"/>
      <c r="N15" s="80"/>
      <c r="O15" s="80"/>
      <c r="P15" s="80"/>
      <c r="Q15" s="80"/>
      <c r="R15" s="80"/>
      <c r="S15" s="80"/>
      <c r="T15" s="80"/>
      <c r="U15" s="81"/>
    </row>
    <row r="16" spans="2:31" ht="20.25" customHeight="1" x14ac:dyDescent="0.25">
      <c r="B16" s="74"/>
      <c r="C16" s="75"/>
      <c r="D16" s="75"/>
      <c r="E16" s="75"/>
      <c r="F16" s="75"/>
      <c r="G16" s="75"/>
      <c r="H16" s="75"/>
      <c r="I16" s="75"/>
      <c r="J16" s="75"/>
      <c r="K16" s="75"/>
      <c r="L16" s="79"/>
      <c r="M16" s="80"/>
      <c r="N16" s="80"/>
      <c r="O16" s="80"/>
      <c r="P16" s="80"/>
      <c r="Q16" s="80"/>
      <c r="R16" s="80"/>
      <c r="S16" s="80"/>
      <c r="T16" s="80"/>
      <c r="U16" s="81"/>
    </row>
    <row r="17" spans="2:21" ht="20.25" customHeight="1" x14ac:dyDescent="0.25">
      <c r="B17" s="74"/>
      <c r="C17" s="75"/>
      <c r="D17" s="75"/>
      <c r="E17" s="75"/>
      <c r="F17" s="75"/>
      <c r="G17" s="75"/>
      <c r="H17" s="75"/>
      <c r="I17" s="75"/>
      <c r="J17" s="75"/>
      <c r="K17" s="75"/>
      <c r="L17" s="79"/>
      <c r="M17" s="80"/>
      <c r="N17" s="80"/>
      <c r="O17" s="80"/>
      <c r="P17" s="80"/>
      <c r="Q17" s="80"/>
      <c r="R17" s="80"/>
      <c r="S17" s="80"/>
      <c r="T17" s="80"/>
      <c r="U17" s="81"/>
    </row>
    <row r="18" spans="2:21" ht="20.25" customHeight="1" x14ac:dyDescent="0.25">
      <c r="B18" s="74"/>
      <c r="C18" s="75"/>
      <c r="D18" s="75"/>
      <c r="E18" s="75"/>
      <c r="F18" s="75"/>
      <c r="G18" s="75"/>
      <c r="H18" s="75"/>
      <c r="I18" s="75"/>
      <c r="J18" s="75"/>
      <c r="K18" s="75"/>
      <c r="L18" s="79"/>
      <c r="M18" s="80"/>
      <c r="N18" s="80"/>
      <c r="O18" s="80"/>
      <c r="P18" s="80"/>
      <c r="Q18" s="80"/>
      <c r="R18" s="80"/>
      <c r="S18" s="80"/>
      <c r="T18" s="80"/>
      <c r="U18" s="81"/>
    </row>
    <row r="19" spans="2:21" ht="20.25" customHeight="1" thickBot="1" x14ac:dyDescent="0.3">
      <c r="B19" s="72"/>
      <c r="C19" s="73"/>
      <c r="D19" s="73"/>
      <c r="E19" s="73"/>
      <c r="F19" s="73"/>
      <c r="G19" s="73"/>
      <c r="H19" s="73"/>
      <c r="I19" s="73"/>
      <c r="J19" s="73"/>
      <c r="K19" s="73"/>
      <c r="L19" s="82"/>
      <c r="M19" s="83"/>
      <c r="N19" s="83"/>
      <c r="O19" s="83"/>
      <c r="P19" s="83"/>
      <c r="Q19" s="83"/>
      <c r="R19" s="83"/>
      <c r="S19" s="83"/>
      <c r="T19" s="83"/>
      <c r="U19" s="84"/>
    </row>
    <row r="20" spans="2:21" ht="20.25" customHeight="1" thickBot="1" x14ac:dyDescent="0.3">
      <c r="B20" s="87"/>
      <c r="C20" s="87"/>
      <c r="D20" s="87"/>
      <c r="E20" s="87"/>
      <c r="F20" s="88"/>
      <c r="G20" s="88"/>
      <c r="H20" s="88"/>
      <c r="I20" s="88"/>
      <c r="J20" s="88"/>
      <c r="K20" s="88"/>
      <c r="L20" s="87"/>
      <c r="M20" s="87"/>
      <c r="N20" s="87"/>
      <c r="O20" s="87"/>
      <c r="P20" s="87"/>
      <c r="Q20" s="87"/>
      <c r="R20" s="87"/>
      <c r="S20" s="87"/>
      <c r="T20" s="87"/>
      <c r="U20" s="87"/>
    </row>
    <row r="21" spans="2:21" ht="45.75" customHeight="1" thickBot="1" x14ac:dyDescent="0.3">
      <c r="B21" s="87"/>
      <c r="C21" s="267" t="s">
        <v>27</v>
      </c>
      <c r="D21" s="268"/>
      <c r="E21" s="87"/>
      <c r="F21" s="88"/>
      <c r="G21" s="88"/>
      <c r="H21" s="88"/>
      <c r="I21" s="88"/>
      <c r="J21" s="88"/>
      <c r="K21" s="88"/>
      <c r="L21" s="87"/>
      <c r="M21" s="87"/>
      <c r="N21" s="87"/>
      <c r="O21" s="87"/>
      <c r="P21" s="87"/>
      <c r="Q21" s="87"/>
      <c r="R21" s="87"/>
      <c r="S21" s="87"/>
      <c r="T21" s="87"/>
      <c r="U21" s="87"/>
    </row>
    <row r="22" spans="2:21" x14ac:dyDescent="0.25">
      <c r="B22" s="87"/>
      <c r="C22" s="87"/>
      <c r="D22" s="87"/>
      <c r="E22" s="87"/>
      <c r="F22" s="88"/>
      <c r="G22" s="88"/>
      <c r="H22" s="88"/>
      <c r="I22" s="88"/>
      <c r="J22" s="88"/>
      <c r="K22" s="88"/>
      <c r="L22" s="87"/>
      <c r="M22" s="87"/>
      <c r="N22" s="87"/>
      <c r="O22" s="87"/>
      <c r="P22" s="87"/>
      <c r="Q22" s="87"/>
      <c r="R22" s="87"/>
      <c r="S22" s="87"/>
      <c r="T22" s="87"/>
      <c r="U22" s="87"/>
    </row>
    <row r="23" spans="2:21" s="86" customFormat="1" x14ac:dyDescent="0.25"/>
    <row r="24" spans="2:21" x14ac:dyDescent="0.25">
      <c r="J24" s="60"/>
      <c r="K24" s="60"/>
      <c r="L24" s="60"/>
      <c r="M24" s="60"/>
      <c r="N24" s="60"/>
      <c r="O24" s="60"/>
      <c r="P24" s="60"/>
      <c r="Q24" s="60"/>
      <c r="R24" s="60"/>
      <c r="S24" s="60"/>
      <c r="T24" s="60"/>
      <c r="U24" s="60"/>
    </row>
    <row r="25" spans="2:21" x14ac:dyDescent="0.25">
      <c r="J25" s="60"/>
      <c r="K25" s="60"/>
      <c r="L25" s="60"/>
      <c r="M25" s="60"/>
      <c r="N25" s="60"/>
      <c r="O25" s="60"/>
      <c r="P25" s="60"/>
      <c r="Q25" s="60"/>
      <c r="R25" s="60"/>
      <c r="S25" s="60"/>
      <c r="T25" s="60"/>
      <c r="U25" s="60"/>
    </row>
    <row r="26" spans="2:21" x14ac:dyDescent="0.25">
      <c r="J26" s="60"/>
      <c r="K26" s="60"/>
      <c r="L26" s="60"/>
      <c r="M26" s="60"/>
      <c r="N26" s="60"/>
      <c r="O26" s="60"/>
      <c r="P26" s="60"/>
      <c r="Q26" s="60"/>
      <c r="R26" s="60"/>
      <c r="S26" s="60"/>
      <c r="T26" s="60"/>
      <c r="U26" s="60"/>
    </row>
    <row r="27" spans="2:21" x14ac:dyDescent="0.25">
      <c r="J27" s="60"/>
      <c r="K27" s="60"/>
      <c r="L27" s="60"/>
      <c r="M27" s="60"/>
      <c r="N27" s="60"/>
      <c r="O27" s="60"/>
      <c r="P27" s="60"/>
      <c r="Q27" s="60"/>
      <c r="R27" s="60"/>
      <c r="S27" s="60"/>
      <c r="T27" s="60"/>
      <c r="U27" s="60"/>
    </row>
    <row r="28" spans="2:21" x14ac:dyDescent="0.25">
      <c r="J28" s="60"/>
      <c r="K28" s="60"/>
      <c r="L28" s="60"/>
      <c r="M28" s="60"/>
      <c r="N28" s="60"/>
      <c r="O28" s="60"/>
      <c r="P28" s="60"/>
      <c r="Q28" s="60"/>
      <c r="R28" s="60"/>
      <c r="S28" s="60"/>
      <c r="T28" s="60"/>
      <c r="U28" s="60"/>
    </row>
    <row r="29" spans="2:21" x14ac:dyDescent="0.25">
      <c r="J29" s="60"/>
      <c r="K29" s="60"/>
      <c r="L29" s="60"/>
      <c r="M29" s="60"/>
      <c r="N29" s="60"/>
      <c r="O29" s="60"/>
      <c r="P29" s="60"/>
      <c r="Q29" s="60"/>
      <c r="R29" s="60"/>
      <c r="S29" s="60"/>
      <c r="T29" s="60"/>
      <c r="U29" s="60"/>
    </row>
    <row r="30" spans="2:21" x14ac:dyDescent="0.25">
      <c r="J30" s="60"/>
      <c r="K30" s="60"/>
      <c r="L30" s="60"/>
      <c r="M30" s="60"/>
      <c r="N30" s="60"/>
      <c r="O30" s="60"/>
      <c r="P30" s="60"/>
      <c r="Q30" s="60"/>
      <c r="R30" s="60"/>
      <c r="S30" s="60"/>
      <c r="T30" s="60"/>
      <c r="U30" s="60"/>
    </row>
    <row r="31" spans="2:21" x14ac:dyDescent="0.25">
      <c r="J31" s="60"/>
      <c r="K31" s="60"/>
      <c r="L31" s="60"/>
      <c r="M31" s="60"/>
      <c r="N31" s="60"/>
      <c r="O31" s="60"/>
      <c r="P31" s="60"/>
      <c r="Q31" s="60"/>
      <c r="R31" s="60"/>
      <c r="S31" s="60"/>
      <c r="T31" s="60"/>
      <c r="U31" s="60"/>
    </row>
  </sheetData>
  <mergeCells count="1">
    <mergeCell ref="C21:D21"/>
  </mergeCells>
  <hyperlinks>
    <hyperlink ref="C21" location="'1. Identificación'!A1" display="Volver a hoja 1. Identificación"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I8"/>
  <sheetViews>
    <sheetView workbookViewId="0">
      <selection activeCell="E3" sqref="E3:I6"/>
    </sheetView>
  </sheetViews>
  <sheetFormatPr baseColWidth="10" defaultRowHeight="15" x14ac:dyDescent="0.25"/>
  <cols>
    <col min="1" max="1" width="15.42578125" style="45" customWidth="1"/>
    <col min="2" max="2" width="15.28515625" style="45" customWidth="1"/>
    <col min="3" max="3" width="15.7109375" style="45" customWidth="1"/>
  </cols>
  <sheetData>
    <row r="3" spans="1:9" s="47" customFormat="1" ht="30" x14ac:dyDescent="0.25">
      <c r="A3" s="46" t="s">
        <v>46</v>
      </c>
      <c r="B3" s="46" t="s">
        <v>20</v>
      </c>
      <c r="C3" s="46" t="s">
        <v>21</v>
      </c>
      <c r="E3" s="8" t="s">
        <v>17</v>
      </c>
      <c r="G3" s="85" t="s">
        <v>56</v>
      </c>
      <c r="H3" s="85" t="s">
        <v>50</v>
      </c>
      <c r="I3" s="85" t="s">
        <v>51</v>
      </c>
    </row>
    <row r="4" spans="1:9" x14ac:dyDescent="0.25">
      <c r="A4" s="2">
        <v>1</v>
      </c>
      <c r="B4" s="2" t="s">
        <v>58</v>
      </c>
      <c r="C4" s="2" t="s">
        <v>36</v>
      </c>
      <c r="E4" s="9" t="s">
        <v>18</v>
      </c>
      <c r="G4" s="89">
        <v>15</v>
      </c>
      <c r="H4" s="89">
        <v>15</v>
      </c>
      <c r="I4" s="89">
        <v>10</v>
      </c>
    </row>
    <row r="5" spans="1:9" x14ac:dyDescent="0.25">
      <c r="A5" s="2">
        <v>2</v>
      </c>
      <c r="B5" s="2" t="s">
        <v>37</v>
      </c>
      <c r="C5" s="2" t="s">
        <v>38</v>
      </c>
      <c r="E5" s="9" t="s">
        <v>22</v>
      </c>
      <c r="G5" s="89">
        <v>0</v>
      </c>
      <c r="H5" s="89">
        <v>10</v>
      </c>
      <c r="I5" s="89">
        <v>5</v>
      </c>
    </row>
    <row r="6" spans="1:9" x14ac:dyDescent="0.25">
      <c r="A6" s="2">
        <v>3</v>
      </c>
      <c r="B6" s="2" t="s">
        <v>40</v>
      </c>
      <c r="C6" s="2" t="s">
        <v>41</v>
      </c>
      <c r="E6" s="9" t="s">
        <v>19</v>
      </c>
      <c r="G6" s="90"/>
      <c r="H6" s="89">
        <v>0</v>
      </c>
      <c r="I6" s="89">
        <v>0</v>
      </c>
    </row>
    <row r="7" spans="1:9" x14ac:dyDescent="0.25">
      <c r="A7" s="2">
        <v>4</v>
      </c>
      <c r="B7" s="2" t="s">
        <v>43</v>
      </c>
      <c r="C7" s="2" t="s">
        <v>44</v>
      </c>
    </row>
    <row r="8" spans="1:9" x14ac:dyDescent="0.25">
      <c r="A8" s="2">
        <v>5</v>
      </c>
      <c r="B8" s="2" t="s">
        <v>45</v>
      </c>
      <c r="C8" s="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Def. Tipos de riesgos</vt:lpstr>
      <vt:lpstr>Mapa riesgos corrupción 2022</vt:lpstr>
      <vt:lpstr>Mapa de calor</vt:lpstr>
      <vt:lpstr>Tips Probabilidad - impacto</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Adrian Morales Moncada</dc:creator>
  <cp:lastModifiedBy>Reinaldo Adrian Morales Moncada</cp:lastModifiedBy>
  <cp:lastPrinted>2022-02-03T17:26:55Z</cp:lastPrinted>
  <dcterms:created xsi:type="dcterms:W3CDTF">2018-03-20T14:09:02Z</dcterms:created>
  <dcterms:modified xsi:type="dcterms:W3CDTF">2022-03-11T21:38:51Z</dcterms:modified>
</cp:coreProperties>
</file>