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laneación\Planes\Plan Anticorrupción\Ley de Transparencia\Año 2022\"/>
    </mc:Choice>
  </mc:AlternateContent>
  <bookViews>
    <workbookView xWindow="0" yWindow="0" windowWidth="28800" windowHeight="11700" activeTab="2"/>
  </bookViews>
  <sheets>
    <sheet name="Planta de Personal" sheetId="1" r:id="rId1"/>
    <sheet name="Cargos por dependencia" sheetId="2" state="hidden" r:id="rId2"/>
    <sheet name="Dependencia con cargo" sheetId="3" r:id="rId3"/>
  </sheets>
  <definedNames>
    <definedName name="_xlnm.Print_Area" localSheetId="1">'Cargos por dependencia'!$B$1:$BB$25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6" i="3" l="1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6" i="3" s="1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BA25" i="2" l="1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G57" i="1"/>
  <c r="F57" i="1"/>
  <c r="G11" i="1"/>
  <c r="F11" i="1"/>
  <c r="G58" i="1" l="1"/>
  <c r="F58" i="1"/>
  <c r="BB5" i="2" l="1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4" i="2" l="1"/>
  <c r="BB25" i="2" l="1"/>
  <c r="E57" i="1"/>
  <c r="E58" i="1" s="1"/>
  <c r="E11" i="1"/>
</calcChain>
</file>

<file path=xl/sharedStrings.xml><?xml version="1.0" encoding="utf-8"?>
<sst xmlns="http://schemas.openxmlformats.org/spreadsheetml/2006/main" count="238" uniqueCount="98">
  <si>
    <t>NIVEL</t>
  </si>
  <si>
    <t>CARGO</t>
  </si>
  <si>
    <t>DIRECTIVO</t>
  </si>
  <si>
    <t>GERENTE  GENERAL CODIGO 0015 GRADO 24</t>
  </si>
  <si>
    <t xml:space="preserve">SUBGERENTE  CODIGO 0040 GRADO 22 </t>
  </si>
  <si>
    <t>JEFE OFICINA ASESORA   CODIGO 1045 GRADO 21</t>
  </si>
  <si>
    <t xml:space="preserve">JEFE DE OFICINA CODIGO 0137 GRADO 19        </t>
  </si>
  <si>
    <t>ASESOR   CODIGO 1020 GRADO 10 DE GERENCIA</t>
  </si>
  <si>
    <t>PROFESIONAL</t>
  </si>
  <si>
    <t>PROFESIONAL 01</t>
  </si>
  <si>
    <t>PROFESIONAL 02</t>
  </si>
  <si>
    <t>PROFESIONAL 03</t>
  </si>
  <si>
    <t>PROFESIONAL 04</t>
  </si>
  <si>
    <t>PROFESIONAL 05</t>
  </si>
  <si>
    <t>PROFESIONAL 06</t>
  </si>
  <si>
    <t>PROFESIONAL 07</t>
  </si>
  <si>
    <t>PROFESIONAL 08</t>
  </si>
  <si>
    <t>PROFESIONAL 09</t>
  </si>
  <si>
    <t>ASISTENTE</t>
  </si>
  <si>
    <t>AUXILIAR 01</t>
  </si>
  <si>
    <t>AUXILIAR 02</t>
  </si>
  <si>
    <t>AUXILIAR 03</t>
  </si>
  <si>
    <t>AUXILIAR 04</t>
  </si>
  <si>
    <t>AUXILIAR 05</t>
  </si>
  <si>
    <t>ASISTENTE ADMINISTRATIVO 01</t>
  </si>
  <si>
    <t>ASISTENTE ADMINISTRATIVO 02</t>
  </si>
  <si>
    <t>ASISTENTE ADMINISTRATIVO 03</t>
  </si>
  <si>
    <t>ASISTENTE ADMINISTRATIVO 04</t>
  </si>
  <si>
    <t>TÉCNICO</t>
  </si>
  <si>
    <t>TECNICO CALIFICADO 01</t>
  </si>
  <si>
    <t>TECNICO CALIFICADO 02</t>
  </si>
  <si>
    <t>TECNICO CALIFICADO 03</t>
  </si>
  <si>
    <t>TECNICO CALIFICADO 04</t>
  </si>
  <si>
    <t>TECNICO CALIFICADO 05</t>
  </si>
  <si>
    <t>TECNICO CALIFICADO 06</t>
  </si>
  <si>
    <t>TECNICO CALIFICADO 07</t>
  </si>
  <si>
    <t>TECNICO CALIFICADO 08</t>
  </si>
  <si>
    <t>TECNICO ADMINISTRATIVO 01</t>
  </si>
  <si>
    <t>TECNICO ADMINISTRATIVO 02</t>
  </si>
  <si>
    <t>TECNICO ADMINISTRATIVO 03</t>
  </si>
  <si>
    <t>TECNICO ADMINISTRATIVO 04</t>
  </si>
  <si>
    <t>TECNICO ADMINISTRATIVO 05</t>
  </si>
  <si>
    <t>TECNICO ADMINISTRATIVO 06</t>
  </si>
  <si>
    <t>TECNICO ADMINISTRATIVO 07</t>
  </si>
  <si>
    <t>TECNICO ADMINISTRATIVO 08</t>
  </si>
  <si>
    <t>TECNICO ADMINISTRATIVO 09</t>
  </si>
  <si>
    <t>TECNICO ADMINISTRATIVO 10</t>
  </si>
  <si>
    <t>TECNICO ADMINISTRATIVO 11</t>
  </si>
  <si>
    <t>TECNICO ADMINISTRATIVO 12</t>
  </si>
  <si>
    <t>OPERARIO CALIFICADO 01</t>
  </si>
  <si>
    <t>OPERARIO CALIFICADO 02</t>
  </si>
  <si>
    <t>OPERARIO CALIFICADO 03</t>
  </si>
  <si>
    <t>OPERARIO CALIFICADO 04</t>
  </si>
  <si>
    <t>OPERARIO CALIFICADO 05</t>
  </si>
  <si>
    <t>OPERARIO CALIFICADO 06</t>
  </si>
  <si>
    <t>ASESOR GRAFICO 01</t>
  </si>
  <si>
    <t>SUELDO BASICO POR CARGO</t>
  </si>
  <si>
    <t>NUMERO TOTAL DE CARGOS DE LA PLANTA</t>
  </si>
  <si>
    <t>NUMERO DE CARGOS PROVISTOS</t>
  </si>
  <si>
    <t>NUMERO DE CARGOS VACANTES</t>
  </si>
  <si>
    <t xml:space="preserve">Libre nombramiento y Remoción </t>
  </si>
  <si>
    <t>Trabajadores Oficiales</t>
  </si>
  <si>
    <t xml:space="preserve">Subtotal cargos de libre nombramiento y remoción </t>
  </si>
  <si>
    <t>Subtotal cargos Trabajadores Oficiales</t>
  </si>
  <si>
    <t>CARGOS TOTALES</t>
  </si>
  <si>
    <t>CARGOS DE LIBRE NOMBRAMIENTO Y REMOCIÓN</t>
  </si>
  <si>
    <t>CARGOS DE TRAJADORES OFICIALES</t>
  </si>
  <si>
    <t>OFICINA / SUBGERENCIA</t>
  </si>
  <si>
    <t>GRUPO</t>
  </si>
  <si>
    <t>DEPENDENCIAS</t>
  </si>
  <si>
    <t>GERENCIA</t>
  </si>
  <si>
    <t>TOTAL ACTIVOS</t>
  </si>
  <si>
    <t>SEGURIDAD JURIDICA</t>
  </si>
  <si>
    <t>CONTROL INTERNO DISCIPLINARIO</t>
  </si>
  <si>
    <t>AGENCIA DE COMUNICACIONES</t>
  </si>
  <si>
    <t>GESTION DOCUMENTAL</t>
  </si>
  <si>
    <t>OFICINA ASESORA DE PLANEACION</t>
  </si>
  <si>
    <t>APOYO A LA MEJORA CONTINUA</t>
  </si>
  <si>
    <t>OFICINA DE SISTEMAS</t>
  </si>
  <si>
    <t>OFICINA ASESORA JURIDICA</t>
  </si>
  <si>
    <t>OFICINA  DE CONTROL INTERNO</t>
  </si>
  <si>
    <t>SUBGERENCIA COMERCIAL Y DE DIVULGACIÓN</t>
  </si>
  <si>
    <t>GESTION COMERCIAL Y VENTAS</t>
  </si>
  <si>
    <t>PROMOCION Y DIVULGACION</t>
  </si>
  <si>
    <t>SUBGERENCIA DE PRODUCCION</t>
  </si>
  <si>
    <t>DIARIO OFICIAL Y GACETAS</t>
  </si>
  <si>
    <t>IMPRESIÓN GRAFICA</t>
  </si>
  <si>
    <t>LABORTORIO DE CALIDAD</t>
  </si>
  <si>
    <t>SUBGERENCIA ADVA Y FINANCIERA</t>
  </si>
  <si>
    <t>GRUPO TALENTO HUMANO</t>
  </si>
  <si>
    <t>GRUPO GESTION ADMINISTRATIVA</t>
  </si>
  <si>
    <t>GRUPO GESTION FINANCIERA</t>
  </si>
  <si>
    <t>CLASIFICACIÓN</t>
  </si>
  <si>
    <t>TOTALES</t>
  </si>
  <si>
    <t>PLANTA DE PERSONAL CON ESCALA SALARIAL  AÑO 2022</t>
  </si>
  <si>
    <t xml:space="preserve">CARGOS POR DEPENDENCIA </t>
  </si>
  <si>
    <t>SUBGERENTE  CODIGO 0040 GRADO 22</t>
  </si>
  <si>
    <t>DEPENDENCIAS CON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</si>
</sst>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/>
    <xf numFmtId="0" fontId="2" fillId="0" borderId="0" xfId="0" applyFont="1" applyAlignment="1">
      <alignment textRotation="90"/>
    </xf>
    <xf numFmtId="0" fontId="7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left" vertical="center"/>
    </xf>
    <xf numFmtId="37" fontId="8" fillId="0" borderId="8" xfId="0" applyNumberFormat="1" applyFont="1" applyBorder="1"/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7" fontId="8" fillId="0" borderId="11" xfId="0" applyNumberFormat="1" applyFont="1" applyBorder="1"/>
    <xf numFmtId="37" fontId="3" fillId="0" borderId="11" xfId="0" applyNumberFormat="1" applyFont="1" applyBorder="1"/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37" fontId="8" fillId="0" borderId="19" xfId="0" applyNumberFormat="1" applyFont="1" applyBorder="1"/>
    <xf numFmtId="0" fontId="4" fillId="3" borderId="20" xfId="0" applyFont="1" applyFill="1" applyBorder="1"/>
    <xf numFmtId="0" fontId="4" fillId="3" borderId="21" xfId="0" applyFont="1" applyFill="1" applyBorder="1" applyAlignment="1">
      <alignment horizontal="left" vertical="center"/>
    </xf>
    <xf numFmtId="37" fontId="8" fillId="0" borderId="14" xfId="0" applyNumberFormat="1" applyFont="1" applyBorder="1"/>
    <xf numFmtId="0" fontId="3" fillId="0" borderId="17" xfId="0" applyFont="1" applyBorder="1" applyAlignment="1">
      <alignment horizontal="left" vertical="center"/>
    </xf>
    <xf numFmtId="37" fontId="8" fillId="0" borderId="17" xfId="0" applyNumberFormat="1" applyFont="1" applyBorder="1"/>
    <xf numFmtId="3" fontId="3" fillId="0" borderId="19" xfId="0" applyNumberFormat="1" applyFont="1" applyBorder="1" applyAlignment="1">
      <alignment horizontal="right" vertical="center"/>
    </xf>
    <xf numFmtId="0" fontId="4" fillId="3" borderId="24" xfId="0" applyFont="1" applyFill="1" applyBorder="1"/>
    <xf numFmtId="0" fontId="4" fillId="3" borderId="25" xfId="0" applyFont="1" applyFill="1" applyBorder="1" applyAlignment="1">
      <alignment horizontal="left" vertical="center"/>
    </xf>
    <xf numFmtId="3" fontId="4" fillId="3" borderId="28" xfId="0" applyNumberFormat="1" applyFont="1" applyFill="1" applyBorder="1" applyAlignment="1">
      <alignment horizontal="center" vertical="center" wrapText="1"/>
    </xf>
    <xf numFmtId="37" fontId="3" fillId="0" borderId="30" xfId="0" applyNumberFormat="1" applyFont="1" applyBorder="1"/>
    <xf numFmtId="37" fontId="3" fillId="0" borderId="32" xfId="0" applyNumberFormat="1" applyFont="1" applyBorder="1"/>
    <xf numFmtId="37" fontId="3" fillId="0" borderId="33" xfId="0" applyNumberFormat="1" applyFont="1" applyBorder="1"/>
    <xf numFmtId="0" fontId="4" fillId="3" borderId="35" xfId="0" applyFont="1" applyFill="1" applyBorder="1" applyAlignment="1">
      <alignment horizontal="center" vertical="center"/>
    </xf>
    <xf numFmtId="37" fontId="3" fillId="0" borderId="37" xfId="0" applyNumberFormat="1" applyFont="1" applyBorder="1"/>
    <xf numFmtId="37" fontId="3" fillId="0" borderId="39" xfId="0" applyNumberFormat="1" applyFont="1" applyBorder="1"/>
    <xf numFmtId="0" fontId="3" fillId="0" borderId="33" xfId="0" applyFont="1" applyBorder="1" applyAlignment="1">
      <alignment horizontal="right" vertical="center"/>
    </xf>
    <xf numFmtId="37" fontId="4" fillId="3" borderId="41" xfId="0" applyNumberFormat="1" applyFont="1" applyFill="1" applyBorder="1" applyAlignment="1">
      <alignment horizontal="center" vertical="center"/>
    </xf>
    <xf numFmtId="0" fontId="4" fillId="4" borderId="42" xfId="0" applyFont="1" applyFill="1" applyBorder="1"/>
    <xf numFmtId="0" fontId="4" fillId="4" borderId="43" xfId="0" applyFont="1" applyFill="1" applyBorder="1"/>
    <xf numFmtId="0" fontId="4" fillId="4" borderId="44" xfId="0" applyFont="1" applyFill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19" xfId="0" applyFont="1" applyBorder="1"/>
    <xf numFmtId="0" fontId="7" fillId="0" borderId="45" xfId="0" applyFont="1" applyBorder="1"/>
    <xf numFmtId="0" fontId="7" fillId="0" borderId="46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47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2" xfId="0" applyFont="1" applyBorder="1"/>
    <xf numFmtId="0" fontId="1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right" textRotation="90" wrapText="1"/>
    </xf>
    <xf numFmtId="0" fontId="2" fillId="0" borderId="51" xfId="0" applyFont="1" applyBorder="1" applyAlignment="1">
      <alignment horizontal="right" textRotation="90" wrapText="1"/>
    </xf>
    <xf numFmtId="0" fontId="2" fillId="0" borderId="52" xfId="0" applyFont="1" applyBorder="1" applyAlignment="1">
      <alignment horizontal="right" textRotation="90" wrapText="1"/>
    </xf>
    <xf numFmtId="0" fontId="2" fillId="0" borderId="53" xfId="0" applyFont="1" applyBorder="1" applyAlignment="1">
      <alignment horizontal="right" textRotation="90" wrapText="1"/>
    </xf>
    <xf numFmtId="0" fontId="2" fillId="2" borderId="51" xfId="0" applyFont="1" applyFill="1" applyBorder="1" applyAlignment="1">
      <alignment horizontal="right" textRotation="90" wrapText="1"/>
    </xf>
    <xf numFmtId="0" fontId="2" fillId="0" borderId="51" xfId="0" applyFont="1" applyBorder="1" applyAlignment="1">
      <alignment horizontal="right" textRotation="90"/>
    </xf>
    <xf numFmtId="0" fontId="9" fillId="0" borderId="0" xfId="0" applyFont="1"/>
    <xf numFmtId="0" fontId="7" fillId="0" borderId="54" xfId="0" applyFont="1" applyBorder="1"/>
    <xf numFmtId="0" fontId="7" fillId="0" borderId="55" xfId="0" applyFont="1" applyBorder="1"/>
    <xf numFmtId="0" fontId="1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right" textRotation="90"/>
    </xf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 applyAlignment="1">
      <alignment horizontal="center"/>
    </xf>
    <xf numFmtId="0" fontId="7" fillId="0" borderId="65" xfId="0" applyFont="1" applyBorder="1"/>
    <xf numFmtId="0" fontId="7" fillId="0" borderId="33" xfId="0" applyFont="1" applyBorder="1" applyAlignment="1">
      <alignment horizontal="center"/>
    </xf>
    <xf numFmtId="0" fontId="9" fillId="0" borderId="67" xfId="0" applyFont="1" applyBorder="1"/>
    <xf numFmtId="0" fontId="9" fillId="0" borderId="43" xfId="0" applyFont="1" applyBorder="1"/>
    <xf numFmtId="0" fontId="9" fillId="0" borderId="68" xfId="0" applyFont="1" applyBorder="1"/>
    <xf numFmtId="0" fontId="9" fillId="0" borderId="69" xfId="0" applyFont="1" applyBorder="1"/>
    <xf numFmtId="0" fontId="9" fillId="0" borderId="44" xfId="0" applyFont="1" applyBorder="1"/>
    <xf numFmtId="0" fontId="1" fillId="4" borderId="62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3" fontId="1" fillId="3" borderId="27" xfId="0" applyNumberFormat="1" applyFont="1" applyFill="1" applyBorder="1" applyAlignment="1">
      <alignment horizontal="center" vertical="center"/>
    </xf>
    <xf numFmtId="3" fontId="1" fillId="3" borderId="27" xfId="0" applyNumberFormat="1" applyFont="1" applyFill="1" applyBorder="1" applyAlignment="1">
      <alignment horizontal="center" vertical="center" wrapText="1"/>
    </xf>
    <xf numFmtId="3" fontId="4" fillId="3" borderId="70" xfId="0" applyNumberFormat="1" applyFont="1" applyFill="1" applyBorder="1" applyAlignment="1">
      <alignment horizontal="center" vertical="center" wrapText="1"/>
    </xf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0" borderId="4" xfId="0" applyNumberFormat="1" applyFont="1" applyBorder="1"/>
    <xf numFmtId="0" fontId="4" fillId="3" borderId="48" xfId="0" applyFont="1" applyFill="1" applyBorder="1" applyAlignment="1">
      <alignment horizontal="center" vertical="center"/>
    </xf>
    <xf numFmtId="37" fontId="3" fillId="0" borderId="5" xfId="0" applyNumberFormat="1" applyFont="1" applyBorder="1"/>
    <xf numFmtId="0" fontId="3" fillId="0" borderId="3" xfId="0" applyFont="1" applyBorder="1" applyAlignment="1">
      <alignment horizontal="right" vertical="center"/>
    </xf>
    <xf numFmtId="37" fontId="3" fillId="0" borderId="6" xfId="0" applyNumberFormat="1" applyFont="1" applyBorder="1"/>
    <xf numFmtId="0" fontId="3" fillId="0" borderId="4" xfId="0" applyFont="1" applyBorder="1" applyAlignment="1">
      <alignment horizontal="right" vertical="center"/>
    </xf>
    <xf numFmtId="37" fontId="4" fillId="3" borderId="71" xfId="0" applyNumberFormat="1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/>
    </xf>
    <xf numFmtId="3" fontId="1" fillId="3" borderId="28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4" borderId="77" xfId="0" applyFont="1" applyFill="1" applyBorder="1" applyAlignment="1">
      <alignment horizontal="left" vertical="center" wrapText="1"/>
    </xf>
    <xf numFmtId="0" fontId="9" fillId="4" borderId="7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4" borderId="58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left"/>
    </xf>
    <xf numFmtId="0" fontId="9" fillId="0" borderId="66" xfId="0" applyFont="1" applyBorder="1" applyAlignment="1">
      <alignment horizontal="left"/>
    </xf>
    <xf numFmtId="0" fontId="10" fillId="0" borderId="72" xfId="0" applyFont="1" applyBorder="1" applyAlignment="1">
      <alignment horizontal="center"/>
    </xf>
    <xf numFmtId="0" fontId="1" fillId="4" borderId="86" xfId="0" applyFont="1" applyFill="1" applyBorder="1" applyAlignment="1">
      <alignment horizontal="left" wrapText="1"/>
    </xf>
    <xf numFmtId="0" fontId="1" fillId="4" borderId="87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6" fillId="4" borderId="76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9" fillId="4" borderId="79" xfId="0" applyFont="1" applyFill="1" applyBorder="1" applyAlignment="1">
      <alignment horizontal="center" vertical="center"/>
    </xf>
    <xf numFmtId="0" fontId="9" fillId="4" borderId="8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73" xfId="0" applyFont="1" applyFill="1" applyBorder="1" applyAlignment="1">
      <alignment horizontal="center" vertical="center" textRotation="90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center" vertical="center" textRotation="90"/>
    </xf>
    <xf numFmtId="0" fontId="9" fillId="4" borderId="77" xfId="0" applyFont="1" applyFill="1" applyBorder="1" applyAlignment="1">
      <alignment horizontal="center" vertical="center" wrapText="1"/>
    </xf>
    <xf numFmtId="0" fontId="9" fillId="4" borderId="7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zoomScale="98" zoomScaleNormal="98" workbookViewId="0">
      <selection activeCell="M23" sqref="M23"/>
    </sheetView>
  </sheetViews>
  <sheetFormatPr baseColWidth="10" defaultRowHeight="15" x14ac:dyDescent="0.2"/>
  <cols>
    <col min="1" max="1" width="27" style="5" customWidth="1"/>
    <col min="2" max="2" width="23" style="5" customWidth="1"/>
    <col min="3" max="3" width="51.85546875" style="5" customWidth="1"/>
    <col min="4" max="5" width="17.5703125" style="5" customWidth="1"/>
    <col min="6" max="7" width="17.5703125" style="5" hidden="1" customWidth="1"/>
    <col min="8" max="16384" width="11.42578125" style="5"/>
  </cols>
  <sheetData>
    <row r="2" spans="1:7" ht="15.75" x14ac:dyDescent="0.2">
      <c r="A2" s="122" t="s">
        <v>94</v>
      </c>
      <c r="B2" s="122"/>
      <c r="C2" s="122"/>
      <c r="D2" s="122"/>
      <c r="E2" s="122"/>
    </row>
    <row r="4" spans="1:7" ht="15.75" thickBot="1" x14ac:dyDescent="0.25"/>
    <row r="5" spans="1:7" ht="54" customHeight="1" thickBot="1" x14ac:dyDescent="0.25">
      <c r="A5" s="73" t="s">
        <v>92</v>
      </c>
      <c r="B5" s="74" t="s">
        <v>0</v>
      </c>
      <c r="C5" s="75" t="s">
        <v>1</v>
      </c>
      <c r="D5" s="76" t="s">
        <v>56</v>
      </c>
      <c r="E5" s="88" t="s">
        <v>57</v>
      </c>
      <c r="F5" s="77" t="s">
        <v>58</v>
      </c>
      <c r="G5" s="24" t="s">
        <v>59</v>
      </c>
    </row>
    <row r="6" spans="1:7" ht="15" customHeight="1" thickTop="1" x14ac:dyDescent="0.2">
      <c r="A6" s="126" t="s">
        <v>60</v>
      </c>
      <c r="B6" s="123" t="s">
        <v>2</v>
      </c>
      <c r="C6" s="10" t="s">
        <v>3</v>
      </c>
      <c r="D6" s="12">
        <v>12651712</v>
      </c>
      <c r="E6" s="89">
        <v>1</v>
      </c>
      <c r="F6" s="78">
        <v>1</v>
      </c>
      <c r="G6" s="25">
        <v>0</v>
      </c>
    </row>
    <row r="7" spans="1:7" x14ac:dyDescent="0.2">
      <c r="A7" s="127"/>
      <c r="B7" s="124"/>
      <c r="C7" s="6" t="s">
        <v>4</v>
      </c>
      <c r="D7" s="7">
        <v>10674969</v>
      </c>
      <c r="E7" s="90">
        <v>3</v>
      </c>
      <c r="F7" s="79">
        <v>3</v>
      </c>
      <c r="G7" s="26">
        <v>0</v>
      </c>
    </row>
    <row r="8" spans="1:7" x14ac:dyDescent="0.2">
      <c r="A8" s="127"/>
      <c r="B8" s="124"/>
      <c r="C8" s="6" t="s">
        <v>5</v>
      </c>
      <c r="D8" s="7">
        <v>10598987</v>
      </c>
      <c r="E8" s="90">
        <v>2</v>
      </c>
      <c r="F8" s="79">
        <v>2</v>
      </c>
      <c r="G8" s="26">
        <v>0</v>
      </c>
    </row>
    <row r="9" spans="1:7" x14ac:dyDescent="0.2">
      <c r="A9" s="127"/>
      <c r="B9" s="124"/>
      <c r="C9" s="6" t="s">
        <v>6</v>
      </c>
      <c r="D9" s="7">
        <v>8654300</v>
      </c>
      <c r="E9" s="90">
        <v>2</v>
      </c>
      <c r="F9" s="79">
        <v>2</v>
      </c>
      <c r="G9" s="26">
        <v>0</v>
      </c>
    </row>
    <row r="10" spans="1:7" x14ac:dyDescent="0.2">
      <c r="A10" s="127"/>
      <c r="B10" s="124"/>
      <c r="C10" s="14" t="s">
        <v>7</v>
      </c>
      <c r="D10" s="15">
        <v>7394917</v>
      </c>
      <c r="E10" s="91">
        <v>2</v>
      </c>
      <c r="F10" s="80">
        <v>0</v>
      </c>
      <c r="G10" s="27">
        <v>2</v>
      </c>
    </row>
    <row r="11" spans="1:7" ht="15.75" x14ac:dyDescent="0.25">
      <c r="A11" s="128"/>
      <c r="B11" s="125"/>
      <c r="C11" s="16" t="s">
        <v>62</v>
      </c>
      <c r="D11" s="17"/>
      <c r="E11" s="28">
        <f>SUM(E6:E10)</f>
        <v>10</v>
      </c>
      <c r="F11" s="81">
        <f t="shared" ref="F11:G11" si="0">SUM(F6:F10)</f>
        <v>8</v>
      </c>
      <c r="G11" s="28">
        <f t="shared" si="0"/>
        <v>2</v>
      </c>
    </row>
    <row r="12" spans="1:7" ht="15" customHeight="1" x14ac:dyDescent="0.2">
      <c r="A12" s="129" t="s">
        <v>61</v>
      </c>
      <c r="B12" s="135" t="s">
        <v>8</v>
      </c>
      <c r="C12" s="13" t="s">
        <v>9</v>
      </c>
      <c r="D12" s="18">
        <v>4282905</v>
      </c>
      <c r="E12" s="92">
        <v>10</v>
      </c>
      <c r="F12" s="82">
        <v>10</v>
      </c>
      <c r="G12" s="29">
        <v>0</v>
      </c>
    </row>
    <row r="13" spans="1:7" x14ac:dyDescent="0.2">
      <c r="A13" s="130"/>
      <c r="B13" s="136"/>
      <c r="C13" s="6" t="s">
        <v>10</v>
      </c>
      <c r="D13" s="7">
        <v>4407902</v>
      </c>
      <c r="E13" s="90">
        <v>3</v>
      </c>
      <c r="F13" s="83">
        <v>3</v>
      </c>
      <c r="G13" s="26">
        <v>0</v>
      </c>
    </row>
    <row r="14" spans="1:7" x14ac:dyDescent="0.2">
      <c r="A14" s="130"/>
      <c r="B14" s="136"/>
      <c r="C14" s="6" t="s">
        <v>11</v>
      </c>
      <c r="D14" s="7">
        <v>4675922</v>
      </c>
      <c r="E14" s="90">
        <v>1</v>
      </c>
      <c r="F14" s="83">
        <v>1</v>
      </c>
      <c r="G14" s="26">
        <v>0</v>
      </c>
    </row>
    <row r="15" spans="1:7" x14ac:dyDescent="0.2">
      <c r="A15" s="130"/>
      <c r="B15" s="136"/>
      <c r="C15" s="6" t="s">
        <v>12</v>
      </c>
      <c r="D15" s="7">
        <v>5473030</v>
      </c>
      <c r="E15" s="90">
        <v>4</v>
      </c>
      <c r="F15" s="83">
        <v>4</v>
      </c>
      <c r="G15" s="26">
        <v>0</v>
      </c>
    </row>
    <row r="16" spans="1:7" x14ac:dyDescent="0.2">
      <c r="A16" s="130"/>
      <c r="B16" s="136"/>
      <c r="C16" s="6" t="s">
        <v>13</v>
      </c>
      <c r="D16" s="7">
        <v>6092002</v>
      </c>
      <c r="E16" s="90">
        <v>8</v>
      </c>
      <c r="F16" s="83">
        <v>8</v>
      </c>
      <c r="G16" s="26">
        <v>0</v>
      </c>
    </row>
    <row r="17" spans="1:7" x14ac:dyDescent="0.2">
      <c r="A17" s="130"/>
      <c r="B17" s="136"/>
      <c r="C17" s="6" t="s">
        <v>14</v>
      </c>
      <c r="D17" s="7">
        <v>6841279</v>
      </c>
      <c r="E17" s="90">
        <v>1</v>
      </c>
      <c r="F17" s="83">
        <v>1</v>
      </c>
      <c r="G17" s="26">
        <v>0</v>
      </c>
    </row>
    <row r="18" spans="1:7" x14ac:dyDescent="0.2">
      <c r="A18" s="130"/>
      <c r="B18" s="136"/>
      <c r="C18" s="6" t="s">
        <v>15</v>
      </c>
      <c r="D18" s="7">
        <v>7492830</v>
      </c>
      <c r="E18" s="90">
        <v>7</v>
      </c>
      <c r="F18" s="79">
        <v>5</v>
      </c>
      <c r="G18" s="26">
        <v>2</v>
      </c>
    </row>
    <row r="19" spans="1:7" x14ac:dyDescent="0.2">
      <c r="A19" s="130"/>
      <c r="B19" s="136"/>
      <c r="C19" s="6" t="s">
        <v>16</v>
      </c>
      <c r="D19" s="7">
        <v>8470146</v>
      </c>
      <c r="E19" s="90">
        <v>2</v>
      </c>
      <c r="F19" s="79">
        <v>2</v>
      </c>
      <c r="G19" s="26">
        <v>0</v>
      </c>
    </row>
    <row r="20" spans="1:7" x14ac:dyDescent="0.2">
      <c r="A20" s="130"/>
      <c r="B20" s="137"/>
      <c r="C20" s="19" t="s">
        <v>17</v>
      </c>
      <c r="D20" s="20">
        <v>8600460</v>
      </c>
      <c r="E20" s="93">
        <v>1</v>
      </c>
      <c r="F20" s="84">
        <v>1</v>
      </c>
      <c r="G20" s="30">
        <v>0</v>
      </c>
    </row>
    <row r="21" spans="1:7" x14ac:dyDescent="0.2">
      <c r="A21" s="130"/>
      <c r="B21" s="138" t="s">
        <v>18</v>
      </c>
      <c r="C21" s="10" t="s">
        <v>19</v>
      </c>
      <c r="D21" s="11">
        <v>1218198</v>
      </c>
      <c r="E21" s="89">
        <v>18</v>
      </c>
      <c r="F21" s="78">
        <v>16</v>
      </c>
      <c r="G21" s="25">
        <v>2</v>
      </c>
    </row>
    <row r="22" spans="1:7" x14ac:dyDescent="0.2">
      <c r="A22" s="130"/>
      <c r="B22" s="136"/>
      <c r="C22" s="6" t="s">
        <v>20</v>
      </c>
      <c r="D22" s="7">
        <v>1466302</v>
      </c>
      <c r="E22" s="90">
        <v>11</v>
      </c>
      <c r="F22" s="79">
        <v>9</v>
      </c>
      <c r="G22" s="26">
        <v>2</v>
      </c>
    </row>
    <row r="23" spans="1:7" x14ac:dyDescent="0.2">
      <c r="A23" s="130"/>
      <c r="B23" s="136"/>
      <c r="C23" s="6" t="s">
        <v>21</v>
      </c>
      <c r="D23" s="7">
        <v>1640860</v>
      </c>
      <c r="E23" s="90">
        <v>12</v>
      </c>
      <c r="F23" s="79">
        <v>7</v>
      </c>
      <c r="G23" s="26">
        <v>5</v>
      </c>
    </row>
    <row r="24" spans="1:7" x14ac:dyDescent="0.2">
      <c r="A24" s="130"/>
      <c r="B24" s="136"/>
      <c r="C24" s="6" t="s">
        <v>22</v>
      </c>
      <c r="D24" s="7">
        <v>1738617</v>
      </c>
      <c r="E24" s="90">
        <v>2</v>
      </c>
      <c r="F24" s="79">
        <v>1</v>
      </c>
      <c r="G24" s="26">
        <v>1</v>
      </c>
    </row>
    <row r="25" spans="1:7" x14ac:dyDescent="0.2">
      <c r="A25" s="130"/>
      <c r="B25" s="136"/>
      <c r="C25" s="6" t="s">
        <v>23</v>
      </c>
      <c r="D25" s="7">
        <v>1921933</v>
      </c>
      <c r="E25" s="90">
        <v>2</v>
      </c>
      <c r="F25" s="79">
        <v>2</v>
      </c>
      <c r="G25" s="26">
        <v>0</v>
      </c>
    </row>
    <row r="26" spans="1:7" x14ac:dyDescent="0.2">
      <c r="A26" s="130"/>
      <c r="B26" s="136"/>
      <c r="C26" s="6" t="s">
        <v>24</v>
      </c>
      <c r="D26" s="7">
        <v>1466302</v>
      </c>
      <c r="E26" s="90">
        <v>3</v>
      </c>
      <c r="F26" s="79">
        <v>3</v>
      </c>
      <c r="G26" s="26">
        <v>0</v>
      </c>
    </row>
    <row r="27" spans="1:7" x14ac:dyDescent="0.2">
      <c r="A27" s="130"/>
      <c r="B27" s="136"/>
      <c r="C27" s="6" t="s">
        <v>25</v>
      </c>
      <c r="D27" s="7">
        <v>1640860</v>
      </c>
      <c r="E27" s="90">
        <v>7</v>
      </c>
      <c r="F27" s="79">
        <v>5</v>
      </c>
      <c r="G27" s="26">
        <v>2</v>
      </c>
    </row>
    <row r="28" spans="1:7" x14ac:dyDescent="0.2">
      <c r="A28" s="130"/>
      <c r="B28" s="136"/>
      <c r="C28" s="6" t="s">
        <v>26</v>
      </c>
      <c r="D28" s="7">
        <v>1738617</v>
      </c>
      <c r="E28" s="90">
        <v>4</v>
      </c>
      <c r="F28" s="79">
        <v>2</v>
      </c>
      <c r="G28" s="26">
        <v>2</v>
      </c>
    </row>
    <row r="29" spans="1:7" x14ac:dyDescent="0.2">
      <c r="A29" s="130"/>
      <c r="B29" s="137"/>
      <c r="C29" s="19" t="s">
        <v>27</v>
      </c>
      <c r="D29" s="20">
        <v>1921933</v>
      </c>
      <c r="E29" s="93">
        <v>11</v>
      </c>
      <c r="F29" s="84">
        <v>7</v>
      </c>
      <c r="G29" s="30">
        <v>4</v>
      </c>
    </row>
    <row r="30" spans="1:7" x14ac:dyDescent="0.2">
      <c r="A30" s="130"/>
      <c r="B30" s="132" t="s">
        <v>28</v>
      </c>
      <c r="C30" s="10" t="s">
        <v>29</v>
      </c>
      <c r="D30" s="11">
        <v>1921933</v>
      </c>
      <c r="E30" s="89">
        <v>17</v>
      </c>
      <c r="F30" s="78">
        <v>13</v>
      </c>
      <c r="G30" s="25">
        <v>4</v>
      </c>
    </row>
    <row r="31" spans="1:7" x14ac:dyDescent="0.2">
      <c r="A31" s="130"/>
      <c r="B31" s="133"/>
      <c r="C31" s="8" t="s">
        <v>30</v>
      </c>
      <c r="D31" s="7">
        <v>2082770</v>
      </c>
      <c r="E31" s="90">
        <v>1</v>
      </c>
      <c r="F31" s="79">
        <v>1</v>
      </c>
      <c r="G31" s="26">
        <v>0</v>
      </c>
    </row>
    <row r="32" spans="1:7" x14ac:dyDescent="0.2">
      <c r="A32" s="130"/>
      <c r="B32" s="133"/>
      <c r="C32" s="6" t="s">
        <v>31</v>
      </c>
      <c r="D32" s="7">
        <v>2133790</v>
      </c>
      <c r="E32" s="90">
        <v>15</v>
      </c>
      <c r="F32" s="79">
        <v>14</v>
      </c>
      <c r="G32" s="26">
        <v>1</v>
      </c>
    </row>
    <row r="33" spans="1:7" x14ac:dyDescent="0.2">
      <c r="A33" s="130"/>
      <c r="B33" s="133"/>
      <c r="C33" s="6" t="s">
        <v>32</v>
      </c>
      <c r="D33" s="7">
        <v>2343791</v>
      </c>
      <c r="E33" s="90">
        <v>3</v>
      </c>
      <c r="F33" s="79">
        <v>2</v>
      </c>
      <c r="G33" s="26">
        <v>1</v>
      </c>
    </row>
    <row r="34" spans="1:7" x14ac:dyDescent="0.2">
      <c r="A34" s="130"/>
      <c r="B34" s="133"/>
      <c r="C34" s="6" t="s">
        <v>33</v>
      </c>
      <c r="D34" s="7">
        <v>2465714</v>
      </c>
      <c r="E34" s="90">
        <v>17</v>
      </c>
      <c r="F34" s="79">
        <v>14</v>
      </c>
      <c r="G34" s="26">
        <v>3</v>
      </c>
    </row>
    <row r="35" spans="1:7" x14ac:dyDescent="0.2">
      <c r="A35" s="130"/>
      <c r="B35" s="133"/>
      <c r="C35" s="6" t="s">
        <v>34</v>
      </c>
      <c r="D35" s="7">
        <v>2628288</v>
      </c>
      <c r="E35" s="90">
        <v>10</v>
      </c>
      <c r="F35" s="79">
        <v>9</v>
      </c>
      <c r="G35" s="26">
        <v>1</v>
      </c>
    </row>
    <row r="36" spans="1:7" x14ac:dyDescent="0.2">
      <c r="A36" s="130"/>
      <c r="B36" s="133"/>
      <c r="C36" s="6" t="s">
        <v>35</v>
      </c>
      <c r="D36" s="7">
        <v>2832787</v>
      </c>
      <c r="E36" s="90">
        <v>8</v>
      </c>
      <c r="F36" s="79">
        <v>6</v>
      </c>
      <c r="G36" s="26">
        <v>2</v>
      </c>
    </row>
    <row r="37" spans="1:7" x14ac:dyDescent="0.2">
      <c r="A37" s="130"/>
      <c r="B37" s="133"/>
      <c r="C37" s="6" t="s">
        <v>36</v>
      </c>
      <c r="D37" s="7">
        <v>3643487</v>
      </c>
      <c r="E37" s="90">
        <v>1</v>
      </c>
      <c r="F37" s="79">
        <v>1</v>
      </c>
      <c r="G37" s="26">
        <v>0</v>
      </c>
    </row>
    <row r="38" spans="1:7" x14ac:dyDescent="0.2">
      <c r="A38" s="130"/>
      <c r="B38" s="133"/>
      <c r="C38" s="6" t="s">
        <v>37</v>
      </c>
      <c r="D38" s="7">
        <v>2082770</v>
      </c>
      <c r="E38" s="90">
        <v>8</v>
      </c>
      <c r="F38" s="79">
        <v>8</v>
      </c>
      <c r="G38" s="26">
        <v>0</v>
      </c>
    </row>
    <row r="39" spans="1:7" x14ac:dyDescent="0.2">
      <c r="A39" s="130"/>
      <c r="B39" s="133"/>
      <c r="C39" s="6" t="s">
        <v>38</v>
      </c>
      <c r="D39" s="7">
        <v>2133790</v>
      </c>
      <c r="E39" s="90">
        <v>7</v>
      </c>
      <c r="F39" s="79">
        <v>6</v>
      </c>
      <c r="G39" s="26">
        <v>1</v>
      </c>
    </row>
    <row r="40" spans="1:7" x14ac:dyDescent="0.2">
      <c r="A40" s="130"/>
      <c r="B40" s="133"/>
      <c r="C40" s="6" t="s">
        <v>39</v>
      </c>
      <c r="D40" s="7">
        <v>2343791</v>
      </c>
      <c r="E40" s="90">
        <v>6</v>
      </c>
      <c r="F40" s="79">
        <v>5</v>
      </c>
      <c r="G40" s="26">
        <v>1</v>
      </c>
    </row>
    <row r="41" spans="1:7" x14ac:dyDescent="0.2">
      <c r="A41" s="130"/>
      <c r="B41" s="133"/>
      <c r="C41" s="6" t="s">
        <v>40</v>
      </c>
      <c r="D41" s="7">
        <v>2465714</v>
      </c>
      <c r="E41" s="90">
        <v>1</v>
      </c>
      <c r="F41" s="79">
        <v>1</v>
      </c>
      <c r="G41" s="26">
        <v>0</v>
      </c>
    </row>
    <row r="42" spans="1:7" x14ac:dyDescent="0.2">
      <c r="A42" s="130"/>
      <c r="B42" s="133"/>
      <c r="C42" s="6" t="s">
        <v>41</v>
      </c>
      <c r="D42" s="7">
        <v>2628288</v>
      </c>
      <c r="E42" s="90">
        <v>3</v>
      </c>
      <c r="F42" s="79">
        <v>3</v>
      </c>
      <c r="G42" s="26">
        <v>0</v>
      </c>
    </row>
    <row r="43" spans="1:7" x14ac:dyDescent="0.2">
      <c r="A43" s="130"/>
      <c r="B43" s="133"/>
      <c r="C43" s="9" t="s">
        <v>42</v>
      </c>
      <c r="D43" s="7">
        <v>2697890</v>
      </c>
      <c r="E43" s="90">
        <v>1</v>
      </c>
      <c r="F43" s="79">
        <v>1</v>
      </c>
      <c r="G43" s="26">
        <v>0</v>
      </c>
    </row>
    <row r="44" spans="1:7" x14ac:dyDescent="0.2">
      <c r="A44" s="130"/>
      <c r="B44" s="133"/>
      <c r="C44" s="6" t="s">
        <v>43</v>
      </c>
      <c r="D44" s="7">
        <v>2832787</v>
      </c>
      <c r="E44" s="90">
        <v>4</v>
      </c>
      <c r="F44" s="79">
        <v>3</v>
      </c>
      <c r="G44" s="26">
        <v>1</v>
      </c>
    </row>
    <row r="45" spans="1:7" x14ac:dyDescent="0.2">
      <c r="A45" s="130"/>
      <c r="B45" s="133"/>
      <c r="C45" s="6" t="s">
        <v>44</v>
      </c>
      <c r="D45" s="7">
        <v>2994006</v>
      </c>
      <c r="E45" s="90">
        <v>4</v>
      </c>
      <c r="F45" s="79">
        <v>2</v>
      </c>
      <c r="G45" s="26">
        <v>2</v>
      </c>
    </row>
    <row r="46" spans="1:7" x14ac:dyDescent="0.2">
      <c r="A46" s="130"/>
      <c r="B46" s="133"/>
      <c r="C46" s="6" t="s">
        <v>45</v>
      </c>
      <c r="D46" s="7">
        <v>3073858</v>
      </c>
      <c r="E46" s="90">
        <v>1</v>
      </c>
      <c r="F46" s="79">
        <v>1</v>
      </c>
      <c r="G46" s="26">
        <v>0</v>
      </c>
    </row>
    <row r="47" spans="1:7" x14ac:dyDescent="0.2">
      <c r="A47" s="130"/>
      <c r="B47" s="133"/>
      <c r="C47" s="6" t="s">
        <v>46</v>
      </c>
      <c r="D47" s="7">
        <v>3326670</v>
      </c>
      <c r="E47" s="90">
        <v>1</v>
      </c>
      <c r="F47" s="79">
        <v>1</v>
      </c>
      <c r="G47" s="26">
        <v>0</v>
      </c>
    </row>
    <row r="48" spans="1:7" x14ac:dyDescent="0.2">
      <c r="A48" s="130"/>
      <c r="B48" s="133"/>
      <c r="C48" s="6" t="s">
        <v>47</v>
      </c>
      <c r="D48" s="7">
        <v>4157900</v>
      </c>
      <c r="E48" s="90">
        <v>2</v>
      </c>
      <c r="F48" s="79">
        <v>2</v>
      </c>
      <c r="G48" s="26">
        <v>0</v>
      </c>
    </row>
    <row r="49" spans="1:7" x14ac:dyDescent="0.2">
      <c r="A49" s="130"/>
      <c r="B49" s="133"/>
      <c r="C49" s="6" t="s">
        <v>48</v>
      </c>
      <c r="D49" s="7">
        <v>4361849</v>
      </c>
      <c r="E49" s="90">
        <v>1</v>
      </c>
      <c r="F49" s="79">
        <v>1</v>
      </c>
      <c r="G49" s="26">
        <v>0</v>
      </c>
    </row>
    <row r="50" spans="1:7" x14ac:dyDescent="0.2">
      <c r="A50" s="130"/>
      <c r="B50" s="133"/>
      <c r="C50" s="6" t="s">
        <v>49</v>
      </c>
      <c r="D50" s="7">
        <v>2262500</v>
      </c>
      <c r="E50" s="90">
        <v>9</v>
      </c>
      <c r="F50" s="79">
        <v>9</v>
      </c>
      <c r="G50" s="26">
        <v>0</v>
      </c>
    </row>
    <row r="51" spans="1:7" x14ac:dyDescent="0.2">
      <c r="A51" s="130"/>
      <c r="B51" s="133"/>
      <c r="C51" s="6" t="s">
        <v>50</v>
      </c>
      <c r="D51" s="7">
        <v>2465714</v>
      </c>
      <c r="E51" s="90">
        <v>5</v>
      </c>
      <c r="F51" s="79">
        <v>3</v>
      </c>
      <c r="G51" s="26">
        <v>2</v>
      </c>
    </row>
    <row r="52" spans="1:7" x14ac:dyDescent="0.2">
      <c r="A52" s="130"/>
      <c r="B52" s="133"/>
      <c r="C52" s="6" t="s">
        <v>51</v>
      </c>
      <c r="D52" s="7">
        <v>2697890</v>
      </c>
      <c r="E52" s="90">
        <v>6</v>
      </c>
      <c r="F52" s="79">
        <v>6</v>
      </c>
      <c r="G52" s="26">
        <v>0</v>
      </c>
    </row>
    <row r="53" spans="1:7" x14ac:dyDescent="0.2">
      <c r="A53" s="130"/>
      <c r="B53" s="133"/>
      <c r="C53" s="6" t="s">
        <v>52</v>
      </c>
      <c r="D53" s="7">
        <v>2832787</v>
      </c>
      <c r="E53" s="90">
        <v>6</v>
      </c>
      <c r="F53" s="79">
        <v>6</v>
      </c>
      <c r="G53" s="26">
        <v>0</v>
      </c>
    </row>
    <row r="54" spans="1:7" x14ac:dyDescent="0.2">
      <c r="A54" s="130"/>
      <c r="B54" s="133"/>
      <c r="C54" s="6" t="s">
        <v>53</v>
      </c>
      <c r="D54" s="7">
        <v>2925376</v>
      </c>
      <c r="E54" s="90">
        <v>2</v>
      </c>
      <c r="F54" s="79">
        <v>1</v>
      </c>
      <c r="G54" s="26">
        <v>1</v>
      </c>
    </row>
    <row r="55" spans="1:7" x14ac:dyDescent="0.2">
      <c r="A55" s="130"/>
      <c r="B55" s="133"/>
      <c r="C55" s="6" t="s">
        <v>54</v>
      </c>
      <c r="D55" s="7">
        <v>3326670</v>
      </c>
      <c r="E55" s="90">
        <v>3</v>
      </c>
      <c r="F55" s="79">
        <v>3</v>
      </c>
      <c r="G55" s="26">
        <v>0</v>
      </c>
    </row>
    <row r="56" spans="1:7" x14ac:dyDescent="0.2">
      <c r="A56" s="130"/>
      <c r="B56" s="133"/>
      <c r="C56" s="14" t="s">
        <v>55</v>
      </c>
      <c r="D56" s="21">
        <v>4157900</v>
      </c>
      <c r="E56" s="91">
        <v>3</v>
      </c>
      <c r="F56" s="85">
        <v>3</v>
      </c>
      <c r="G56" s="31">
        <v>0</v>
      </c>
    </row>
    <row r="57" spans="1:7" ht="15.75" x14ac:dyDescent="0.25">
      <c r="A57" s="131"/>
      <c r="B57" s="134"/>
      <c r="C57" s="22" t="s">
        <v>63</v>
      </c>
      <c r="D57" s="23"/>
      <c r="E57" s="94">
        <f>SUM(E12:E56)</f>
        <v>252</v>
      </c>
      <c r="F57" s="86">
        <f>SUM(F12:F56)</f>
        <v>212</v>
      </c>
      <c r="G57" s="32">
        <f t="shared" ref="G57" si="1">SUM(G12:G56)</f>
        <v>40</v>
      </c>
    </row>
    <row r="58" spans="1:7" ht="16.5" thickBot="1" x14ac:dyDescent="0.3">
      <c r="A58" s="33" t="s">
        <v>64</v>
      </c>
      <c r="B58" s="34"/>
      <c r="C58" s="34"/>
      <c r="D58" s="34"/>
      <c r="E58" s="35">
        <f>+E57+E11</f>
        <v>262</v>
      </c>
      <c r="F58" s="87">
        <f t="shared" ref="F58" si="2">+F57+F11</f>
        <v>220</v>
      </c>
      <c r="G58" s="35">
        <f t="shared" ref="G58" si="3">+G57+G11</f>
        <v>42</v>
      </c>
    </row>
  </sheetData>
  <mergeCells count="7">
    <mergeCell ref="A2:E2"/>
    <mergeCell ref="B6:B11"/>
    <mergeCell ref="A6:A11"/>
    <mergeCell ref="A12:A57"/>
    <mergeCell ref="B30:B57"/>
    <mergeCell ref="B12:B20"/>
    <mergeCell ref="B21:B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25"/>
  <sheetViews>
    <sheetView topLeftCell="L1" workbookViewId="0">
      <selection activeCell="B2" sqref="B2:BB25"/>
    </sheetView>
  </sheetViews>
  <sheetFormatPr baseColWidth="10" defaultRowHeight="18" x14ac:dyDescent="0.25"/>
  <cols>
    <col min="1" max="1" width="11.42578125" style="1"/>
    <col min="2" max="2" width="44.5703125" style="1" customWidth="1"/>
    <col min="3" max="3" width="32.140625" style="1" customWidth="1"/>
    <col min="4" max="8" width="7.42578125" style="1" customWidth="1"/>
    <col min="9" max="22" width="4.28515625" style="1" customWidth="1"/>
    <col min="23" max="26" width="7.42578125" style="1" customWidth="1"/>
    <col min="27" max="35" width="4.140625" style="1" customWidth="1"/>
    <col min="36" max="52" width="7.42578125" style="1" customWidth="1"/>
    <col min="53" max="53" width="4" style="1" customWidth="1"/>
    <col min="54" max="54" width="11.28515625" style="4" customWidth="1"/>
    <col min="55" max="16384" width="11.42578125" style="1"/>
  </cols>
  <sheetData>
    <row r="1" spans="2:54" ht="21" thickBot="1" x14ac:dyDescent="0.35">
      <c r="B1" s="148" t="s">
        <v>95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</row>
    <row r="2" spans="2:54" ht="38.25" customHeight="1" x14ac:dyDescent="0.25">
      <c r="B2" s="144" t="s">
        <v>69</v>
      </c>
      <c r="C2" s="145"/>
      <c r="D2" s="139" t="s">
        <v>65</v>
      </c>
      <c r="E2" s="140"/>
      <c r="F2" s="140"/>
      <c r="G2" s="140"/>
      <c r="H2" s="141"/>
      <c r="I2" s="142" t="s">
        <v>66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72" t="s">
        <v>71</v>
      </c>
    </row>
    <row r="3" spans="2:54" s="2" customFormat="1" ht="147" customHeight="1" thickBot="1" x14ac:dyDescent="0.3">
      <c r="B3" s="59" t="s">
        <v>67</v>
      </c>
      <c r="C3" s="49" t="s">
        <v>68</v>
      </c>
      <c r="D3" s="50" t="s">
        <v>3</v>
      </c>
      <c r="E3" s="51" t="s">
        <v>4</v>
      </c>
      <c r="F3" s="51" t="s">
        <v>5</v>
      </c>
      <c r="G3" s="51" t="s">
        <v>6</v>
      </c>
      <c r="H3" s="52" t="s">
        <v>7</v>
      </c>
      <c r="I3" s="53" t="s">
        <v>9</v>
      </c>
      <c r="J3" s="51" t="s">
        <v>10</v>
      </c>
      <c r="K3" s="51" t="s">
        <v>11</v>
      </c>
      <c r="L3" s="51" t="s">
        <v>12</v>
      </c>
      <c r="M3" s="51" t="s">
        <v>13</v>
      </c>
      <c r="N3" s="51" t="s">
        <v>14</v>
      </c>
      <c r="O3" s="51" t="s">
        <v>15</v>
      </c>
      <c r="P3" s="51" t="s">
        <v>16</v>
      </c>
      <c r="Q3" s="51" t="s">
        <v>17</v>
      </c>
      <c r="R3" s="51" t="s">
        <v>19</v>
      </c>
      <c r="S3" s="51" t="s">
        <v>20</v>
      </c>
      <c r="T3" s="51" t="s">
        <v>21</v>
      </c>
      <c r="U3" s="51" t="s">
        <v>22</v>
      </c>
      <c r="V3" s="51" t="s">
        <v>23</v>
      </c>
      <c r="W3" s="51" t="s">
        <v>24</v>
      </c>
      <c r="X3" s="51" t="s">
        <v>25</v>
      </c>
      <c r="Y3" s="51" t="s">
        <v>26</v>
      </c>
      <c r="Z3" s="51" t="s">
        <v>27</v>
      </c>
      <c r="AA3" s="51" t="s">
        <v>29</v>
      </c>
      <c r="AB3" s="54" t="s">
        <v>30</v>
      </c>
      <c r="AC3" s="51" t="s">
        <v>31</v>
      </c>
      <c r="AD3" s="51" t="s">
        <v>32</v>
      </c>
      <c r="AE3" s="51" t="s">
        <v>33</v>
      </c>
      <c r="AF3" s="51" t="s">
        <v>34</v>
      </c>
      <c r="AG3" s="51" t="s">
        <v>35</v>
      </c>
      <c r="AH3" s="51" t="s">
        <v>36</v>
      </c>
      <c r="AI3" s="51" t="s">
        <v>37</v>
      </c>
      <c r="AJ3" s="51" t="s">
        <v>38</v>
      </c>
      <c r="AK3" s="51" t="s">
        <v>39</v>
      </c>
      <c r="AL3" s="51" t="s">
        <v>40</v>
      </c>
      <c r="AM3" s="51" t="s">
        <v>41</v>
      </c>
      <c r="AN3" s="54" t="s">
        <v>42</v>
      </c>
      <c r="AO3" s="51" t="s">
        <v>43</v>
      </c>
      <c r="AP3" s="51" t="s">
        <v>44</v>
      </c>
      <c r="AQ3" s="51" t="s">
        <v>45</v>
      </c>
      <c r="AR3" s="51" t="s">
        <v>46</v>
      </c>
      <c r="AS3" s="51" t="s">
        <v>47</v>
      </c>
      <c r="AT3" s="51" t="s">
        <v>48</v>
      </c>
      <c r="AU3" s="51" t="s">
        <v>49</v>
      </c>
      <c r="AV3" s="51" t="s">
        <v>50</v>
      </c>
      <c r="AW3" s="51" t="s">
        <v>51</v>
      </c>
      <c r="AX3" s="51" t="s">
        <v>52</v>
      </c>
      <c r="AY3" s="51" t="s">
        <v>53</v>
      </c>
      <c r="AZ3" s="51" t="s">
        <v>54</v>
      </c>
      <c r="BA3" s="55" t="s">
        <v>55</v>
      </c>
      <c r="BB3" s="60"/>
    </row>
    <row r="4" spans="2:54" s="3" customFormat="1" ht="13.5" thickTop="1" x14ac:dyDescent="0.2">
      <c r="B4" s="61" t="s">
        <v>70</v>
      </c>
      <c r="C4" s="45"/>
      <c r="D4" s="44">
        <v>1</v>
      </c>
      <c r="E4" s="46"/>
      <c r="F4" s="46"/>
      <c r="G4" s="46"/>
      <c r="H4" s="47">
        <v>0</v>
      </c>
      <c r="I4" s="48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>
        <v>1</v>
      </c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>
        <v>1</v>
      </c>
      <c r="BB4" s="62">
        <f>SUM(D4:BA4)</f>
        <v>3</v>
      </c>
    </row>
    <row r="5" spans="2:54" s="3" customFormat="1" ht="12.75" x14ac:dyDescent="0.2">
      <c r="B5" s="63" t="s">
        <v>70</v>
      </c>
      <c r="C5" s="40" t="s">
        <v>72</v>
      </c>
      <c r="D5" s="36"/>
      <c r="E5" s="37"/>
      <c r="F5" s="37"/>
      <c r="G5" s="37"/>
      <c r="H5" s="43"/>
      <c r="I5" s="41"/>
      <c r="J5" s="37"/>
      <c r="K5" s="37"/>
      <c r="L5" s="37"/>
      <c r="M5" s="37"/>
      <c r="N5" s="37"/>
      <c r="O5" s="37"/>
      <c r="P5" s="37">
        <v>1</v>
      </c>
      <c r="Q5" s="37"/>
      <c r="R5" s="37">
        <v>2</v>
      </c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>
        <v>2</v>
      </c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64">
        <f t="shared" ref="BB5:BB24" si="0">SUM(D5:BA5)</f>
        <v>5</v>
      </c>
    </row>
    <row r="6" spans="2:54" s="3" customFormat="1" ht="12.75" x14ac:dyDescent="0.2">
      <c r="B6" s="63" t="s">
        <v>70</v>
      </c>
      <c r="C6" s="40" t="s">
        <v>73</v>
      </c>
      <c r="D6" s="36"/>
      <c r="E6" s="37"/>
      <c r="F6" s="37"/>
      <c r="G6" s="37"/>
      <c r="H6" s="43"/>
      <c r="I6" s="41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>
        <v>1</v>
      </c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64">
        <f t="shared" si="0"/>
        <v>1</v>
      </c>
    </row>
    <row r="7" spans="2:54" s="3" customFormat="1" ht="12.75" x14ac:dyDescent="0.2">
      <c r="B7" s="63" t="s">
        <v>70</v>
      </c>
      <c r="C7" s="40" t="s">
        <v>74</v>
      </c>
      <c r="D7" s="36"/>
      <c r="E7" s="37"/>
      <c r="F7" s="37"/>
      <c r="G7" s="37"/>
      <c r="H7" s="43"/>
      <c r="I7" s="41">
        <v>2</v>
      </c>
      <c r="J7" s="37">
        <v>1</v>
      </c>
      <c r="K7" s="37"/>
      <c r="L7" s="37"/>
      <c r="M7" s="37"/>
      <c r="N7" s="37"/>
      <c r="O7" s="37"/>
      <c r="P7" s="37"/>
      <c r="Q7" s="37"/>
      <c r="R7" s="37"/>
      <c r="S7" s="37">
        <v>1</v>
      </c>
      <c r="T7" s="37"/>
      <c r="U7" s="37"/>
      <c r="V7" s="37"/>
      <c r="W7" s="37"/>
      <c r="X7" s="37">
        <v>1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>
        <v>1</v>
      </c>
      <c r="AV7" s="37"/>
      <c r="AW7" s="37"/>
      <c r="AX7" s="37"/>
      <c r="AY7" s="37"/>
      <c r="AZ7" s="37"/>
      <c r="BA7" s="37"/>
      <c r="BB7" s="64">
        <f t="shared" si="0"/>
        <v>6</v>
      </c>
    </row>
    <row r="8" spans="2:54" s="3" customFormat="1" ht="12.75" x14ac:dyDescent="0.2">
      <c r="B8" s="63" t="s">
        <v>70</v>
      </c>
      <c r="C8" s="40" t="s">
        <v>75</v>
      </c>
      <c r="D8" s="36"/>
      <c r="E8" s="37"/>
      <c r="F8" s="37"/>
      <c r="G8" s="37"/>
      <c r="H8" s="43"/>
      <c r="I8" s="41"/>
      <c r="J8" s="37"/>
      <c r="K8" s="37"/>
      <c r="L8" s="37"/>
      <c r="M8" s="37"/>
      <c r="N8" s="37"/>
      <c r="O8" s="37">
        <v>1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>
        <v>1</v>
      </c>
      <c r="AG8" s="37"/>
      <c r="AH8" s="37"/>
      <c r="AI8" s="37">
        <v>1</v>
      </c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64">
        <f t="shared" si="0"/>
        <v>3</v>
      </c>
    </row>
    <row r="9" spans="2:54" s="3" customFormat="1" ht="12.75" x14ac:dyDescent="0.2">
      <c r="B9" s="63" t="s">
        <v>76</v>
      </c>
      <c r="C9" s="40"/>
      <c r="D9" s="36"/>
      <c r="E9" s="37"/>
      <c r="F9" s="37">
        <v>1</v>
      </c>
      <c r="G9" s="37"/>
      <c r="H9" s="43"/>
      <c r="I9" s="41"/>
      <c r="J9" s="37">
        <v>1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>
        <v>1</v>
      </c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>
        <v>1</v>
      </c>
      <c r="AX9" s="37"/>
      <c r="AY9" s="37"/>
      <c r="AZ9" s="37"/>
      <c r="BA9" s="37"/>
      <c r="BB9" s="64">
        <f t="shared" si="0"/>
        <v>4</v>
      </c>
    </row>
    <row r="10" spans="2:54" s="3" customFormat="1" ht="12.75" x14ac:dyDescent="0.2">
      <c r="B10" s="63" t="s">
        <v>76</v>
      </c>
      <c r="C10" s="40" t="s">
        <v>77</v>
      </c>
      <c r="D10" s="36"/>
      <c r="E10" s="37"/>
      <c r="F10" s="37"/>
      <c r="G10" s="37"/>
      <c r="H10" s="43"/>
      <c r="I10" s="41"/>
      <c r="J10" s="37"/>
      <c r="K10" s="37"/>
      <c r="L10" s="37"/>
      <c r="M10" s="37"/>
      <c r="N10" s="37">
        <v>1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>
        <v>1</v>
      </c>
      <c r="AB10" s="37"/>
      <c r="AC10" s="37"/>
      <c r="AD10" s="37"/>
      <c r="AE10" s="37">
        <v>1</v>
      </c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>
        <v>1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64">
        <f t="shared" si="0"/>
        <v>4</v>
      </c>
    </row>
    <row r="11" spans="2:54" s="3" customFormat="1" ht="12.75" x14ac:dyDescent="0.2">
      <c r="B11" s="63" t="s">
        <v>78</v>
      </c>
      <c r="C11" s="40"/>
      <c r="D11" s="36"/>
      <c r="E11" s="37"/>
      <c r="F11" s="37"/>
      <c r="G11" s="37">
        <v>1</v>
      </c>
      <c r="H11" s="43"/>
      <c r="I11" s="41">
        <v>1</v>
      </c>
      <c r="J11" s="37"/>
      <c r="K11" s="37"/>
      <c r="L11" s="37"/>
      <c r="M11" s="37">
        <v>1</v>
      </c>
      <c r="N11" s="37"/>
      <c r="O11" s="37"/>
      <c r="P11" s="37"/>
      <c r="Q11" s="37">
        <v>1</v>
      </c>
      <c r="R11" s="37">
        <v>2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>
        <v>1</v>
      </c>
      <c r="AD11" s="37"/>
      <c r="AE11" s="37">
        <v>1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64">
        <f t="shared" si="0"/>
        <v>8</v>
      </c>
    </row>
    <row r="12" spans="2:54" s="3" customFormat="1" ht="12.75" x14ac:dyDescent="0.2">
      <c r="B12" s="63" t="s">
        <v>79</v>
      </c>
      <c r="C12" s="40"/>
      <c r="D12" s="36"/>
      <c r="E12" s="37"/>
      <c r="F12" s="37">
        <v>1</v>
      </c>
      <c r="G12" s="37"/>
      <c r="H12" s="43"/>
      <c r="I12" s="41"/>
      <c r="J12" s="37">
        <v>1</v>
      </c>
      <c r="K12" s="37">
        <v>1</v>
      </c>
      <c r="L12" s="37">
        <v>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>
        <v>1</v>
      </c>
      <c r="AA12" s="37">
        <v>1</v>
      </c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>
        <v>1</v>
      </c>
      <c r="AN12" s="37"/>
      <c r="AO12" s="37"/>
      <c r="AP12" s="37"/>
      <c r="AQ12" s="37">
        <v>1</v>
      </c>
      <c r="AR12" s="37"/>
      <c r="AS12" s="37"/>
      <c r="AT12" s="37"/>
      <c r="AU12" s="37"/>
      <c r="AV12" s="37">
        <v>1</v>
      </c>
      <c r="AW12" s="37"/>
      <c r="AX12" s="37"/>
      <c r="AY12" s="37"/>
      <c r="AZ12" s="37"/>
      <c r="BA12" s="37">
        <v>1</v>
      </c>
      <c r="BB12" s="64">
        <f t="shared" si="0"/>
        <v>10</v>
      </c>
    </row>
    <row r="13" spans="2:54" s="3" customFormat="1" ht="12.75" x14ac:dyDescent="0.2">
      <c r="B13" s="63" t="s">
        <v>80</v>
      </c>
      <c r="C13" s="40"/>
      <c r="D13" s="36"/>
      <c r="E13" s="37"/>
      <c r="F13" s="37"/>
      <c r="G13" s="37">
        <v>1</v>
      </c>
      <c r="H13" s="43"/>
      <c r="I13" s="41"/>
      <c r="J13" s="37"/>
      <c r="K13" s="37"/>
      <c r="L13" s="37"/>
      <c r="M13" s="37"/>
      <c r="N13" s="37"/>
      <c r="O13" s="37"/>
      <c r="P13" s="37"/>
      <c r="Q13" s="37"/>
      <c r="R13" s="37">
        <v>1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>
        <v>1</v>
      </c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64">
        <f t="shared" si="0"/>
        <v>3</v>
      </c>
    </row>
    <row r="14" spans="2:54" s="3" customFormat="1" ht="12.75" x14ac:dyDescent="0.2">
      <c r="B14" s="63" t="s">
        <v>81</v>
      </c>
      <c r="C14" s="40"/>
      <c r="D14" s="36"/>
      <c r="E14" s="37">
        <v>1</v>
      </c>
      <c r="F14" s="37"/>
      <c r="G14" s="37"/>
      <c r="H14" s="43"/>
      <c r="I14" s="41">
        <v>1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>
        <v>1</v>
      </c>
      <c r="U14" s="37"/>
      <c r="V14" s="37"/>
      <c r="W14" s="37"/>
      <c r="X14" s="37"/>
      <c r="Y14" s="37"/>
      <c r="Z14" s="37"/>
      <c r="AA14" s="37"/>
      <c r="AB14" s="37"/>
      <c r="AC14" s="37">
        <v>3</v>
      </c>
      <c r="AD14" s="37"/>
      <c r="AE14" s="37"/>
      <c r="AF14" s="37"/>
      <c r="AG14" s="37"/>
      <c r="AH14" s="37"/>
      <c r="AI14" s="37"/>
      <c r="AJ14" s="37"/>
      <c r="AK14" s="37"/>
      <c r="AL14" s="37">
        <v>1</v>
      </c>
      <c r="AM14" s="37"/>
      <c r="AN14" s="37"/>
      <c r="AO14" s="37"/>
      <c r="AP14" s="37"/>
      <c r="AQ14" s="37"/>
      <c r="AR14" s="37"/>
      <c r="AS14" s="37"/>
      <c r="AT14" s="37"/>
      <c r="AU14" s="37"/>
      <c r="AV14" s="37">
        <v>1</v>
      </c>
      <c r="AW14" s="37"/>
      <c r="AX14" s="37">
        <v>1</v>
      </c>
      <c r="AY14" s="37"/>
      <c r="AZ14" s="37"/>
      <c r="BA14" s="37"/>
      <c r="BB14" s="64">
        <f t="shared" si="0"/>
        <v>9</v>
      </c>
    </row>
    <row r="15" spans="2:54" s="3" customFormat="1" ht="12.75" x14ac:dyDescent="0.2">
      <c r="B15" s="63" t="s">
        <v>81</v>
      </c>
      <c r="C15" s="40" t="s">
        <v>82</v>
      </c>
      <c r="D15" s="36"/>
      <c r="E15" s="37"/>
      <c r="F15" s="37"/>
      <c r="G15" s="37"/>
      <c r="H15" s="43"/>
      <c r="I15" s="41">
        <v>1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>
        <v>1</v>
      </c>
      <c r="AA15" s="37">
        <v>2</v>
      </c>
      <c r="AB15" s="37"/>
      <c r="AC15" s="37"/>
      <c r="AD15" s="37"/>
      <c r="AE15" s="37"/>
      <c r="AF15" s="37"/>
      <c r="AG15" s="37"/>
      <c r="AH15" s="37"/>
      <c r="AI15" s="37"/>
      <c r="AJ15" s="37">
        <v>1</v>
      </c>
      <c r="AK15" s="37">
        <v>1</v>
      </c>
      <c r="AL15" s="37"/>
      <c r="AM15" s="37"/>
      <c r="AN15" s="37"/>
      <c r="AO15" s="37"/>
      <c r="AP15" s="37"/>
      <c r="AQ15" s="37"/>
      <c r="AR15" s="37"/>
      <c r="AS15" s="37"/>
      <c r="AT15" s="37"/>
      <c r="AU15" s="37">
        <v>1</v>
      </c>
      <c r="AV15" s="37"/>
      <c r="AW15" s="37">
        <v>1</v>
      </c>
      <c r="AX15" s="37"/>
      <c r="AY15" s="37"/>
      <c r="AZ15" s="37"/>
      <c r="BA15" s="37">
        <v>1</v>
      </c>
      <c r="BB15" s="64">
        <f t="shared" si="0"/>
        <v>9</v>
      </c>
    </row>
    <row r="16" spans="2:54" s="3" customFormat="1" ht="12.75" x14ac:dyDescent="0.2">
      <c r="B16" s="63" t="s">
        <v>81</v>
      </c>
      <c r="C16" s="40" t="s">
        <v>83</v>
      </c>
      <c r="D16" s="36"/>
      <c r="E16" s="37"/>
      <c r="F16" s="37"/>
      <c r="G16" s="37"/>
      <c r="H16" s="43"/>
      <c r="I16" s="41">
        <v>1</v>
      </c>
      <c r="J16" s="37"/>
      <c r="K16" s="37"/>
      <c r="L16" s="37"/>
      <c r="M16" s="37"/>
      <c r="N16" s="37"/>
      <c r="O16" s="37"/>
      <c r="P16" s="37"/>
      <c r="Q16" s="37"/>
      <c r="R16" s="37"/>
      <c r="S16" s="37">
        <v>1</v>
      </c>
      <c r="T16" s="37"/>
      <c r="U16" s="37"/>
      <c r="V16" s="37"/>
      <c r="W16" s="37"/>
      <c r="X16" s="37">
        <v>1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>
        <v>1</v>
      </c>
      <c r="AK16" s="37"/>
      <c r="AL16" s="37"/>
      <c r="AM16" s="37"/>
      <c r="AN16" s="37"/>
      <c r="AO16" s="37">
        <v>1</v>
      </c>
      <c r="AP16" s="37"/>
      <c r="AQ16" s="37"/>
      <c r="AR16" s="37"/>
      <c r="AS16" s="37"/>
      <c r="AT16" s="37">
        <v>1</v>
      </c>
      <c r="AU16" s="37"/>
      <c r="AV16" s="37"/>
      <c r="AW16" s="37"/>
      <c r="AX16" s="37"/>
      <c r="AY16" s="37"/>
      <c r="AZ16" s="37"/>
      <c r="BA16" s="37"/>
      <c r="BB16" s="64">
        <f t="shared" si="0"/>
        <v>6</v>
      </c>
    </row>
    <row r="17" spans="2:54" s="3" customFormat="1" ht="12.75" x14ac:dyDescent="0.2">
      <c r="B17" s="63" t="s">
        <v>84</v>
      </c>
      <c r="C17" s="40"/>
      <c r="D17" s="36"/>
      <c r="E17" s="37">
        <v>1</v>
      </c>
      <c r="F17" s="37"/>
      <c r="G17" s="37"/>
      <c r="H17" s="43"/>
      <c r="I17" s="41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>
        <v>1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>
        <v>1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64">
        <f t="shared" si="0"/>
        <v>3</v>
      </c>
    </row>
    <row r="18" spans="2:54" s="3" customFormat="1" ht="12.75" x14ac:dyDescent="0.2">
      <c r="B18" s="63" t="s">
        <v>84</v>
      </c>
      <c r="C18" s="40" t="s">
        <v>85</v>
      </c>
      <c r="D18" s="36"/>
      <c r="E18" s="37"/>
      <c r="F18" s="37"/>
      <c r="G18" s="37"/>
      <c r="H18" s="43"/>
      <c r="I18" s="41">
        <v>1</v>
      </c>
      <c r="J18" s="37"/>
      <c r="K18" s="37"/>
      <c r="L18" s="37">
        <v>1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>
        <v>1</v>
      </c>
      <c r="AB18" s="37"/>
      <c r="AC18" s="37">
        <v>5</v>
      </c>
      <c r="AD18" s="37"/>
      <c r="AE18" s="37">
        <v>5</v>
      </c>
      <c r="AF18" s="37">
        <v>2</v>
      </c>
      <c r="AG18" s="37">
        <v>1</v>
      </c>
      <c r="AH18" s="37"/>
      <c r="AI18" s="37">
        <v>1</v>
      </c>
      <c r="AJ18" s="37">
        <v>2</v>
      </c>
      <c r="AK18" s="37"/>
      <c r="AL18" s="37"/>
      <c r="AM18" s="37">
        <v>1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64">
        <f t="shared" si="0"/>
        <v>20</v>
      </c>
    </row>
    <row r="19" spans="2:54" s="3" customFormat="1" ht="12.75" x14ac:dyDescent="0.2">
      <c r="B19" s="63" t="s">
        <v>84</v>
      </c>
      <c r="C19" s="40" t="s">
        <v>86</v>
      </c>
      <c r="D19" s="36"/>
      <c r="E19" s="37"/>
      <c r="F19" s="37"/>
      <c r="G19" s="37"/>
      <c r="H19" s="43"/>
      <c r="I19" s="41"/>
      <c r="J19" s="37"/>
      <c r="K19" s="37"/>
      <c r="L19" s="37"/>
      <c r="M19" s="37">
        <v>1</v>
      </c>
      <c r="N19" s="37"/>
      <c r="O19" s="37"/>
      <c r="P19" s="37"/>
      <c r="Q19" s="37"/>
      <c r="R19" s="37">
        <v>5</v>
      </c>
      <c r="S19" s="37">
        <v>3</v>
      </c>
      <c r="T19" s="37">
        <v>5</v>
      </c>
      <c r="U19" s="37"/>
      <c r="V19" s="37">
        <v>1</v>
      </c>
      <c r="W19" s="37"/>
      <c r="X19" s="37">
        <v>4</v>
      </c>
      <c r="Y19" s="37">
        <v>1</v>
      </c>
      <c r="Z19" s="37">
        <v>2</v>
      </c>
      <c r="AA19" s="37">
        <v>4</v>
      </c>
      <c r="AB19" s="37">
        <v>1</v>
      </c>
      <c r="AC19" s="37">
        <v>3</v>
      </c>
      <c r="AD19" s="37">
        <v>1</v>
      </c>
      <c r="AE19" s="37">
        <v>3</v>
      </c>
      <c r="AF19" s="37">
        <v>5</v>
      </c>
      <c r="AG19" s="37">
        <v>2</v>
      </c>
      <c r="AH19" s="37">
        <v>1</v>
      </c>
      <c r="AI19" s="37">
        <v>1</v>
      </c>
      <c r="AJ19" s="37"/>
      <c r="AK19" s="37">
        <v>1</v>
      </c>
      <c r="AL19" s="37"/>
      <c r="AM19" s="37"/>
      <c r="AN19" s="37"/>
      <c r="AO19" s="37">
        <v>1</v>
      </c>
      <c r="AP19" s="37"/>
      <c r="AQ19" s="37"/>
      <c r="AR19" s="37"/>
      <c r="AS19" s="37">
        <v>1</v>
      </c>
      <c r="AT19" s="37"/>
      <c r="AU19" s="37">
        <v>5</v>
      </c>
      <c r="AV19" s="37">
        <v>2</v>
      </c>
      <c r="AW19" s="37">
        <v>2</v>
      </c>
      <c r="AX19" s="37">
        <v>5</v>
      </c>
      <c r="AY19" s="37"/>
      <c r="AZ19" s="37">
        <v>3</v>
      </c>
      <c r="BA19" s="37"/>
      <c r="BB19" s="64">
        <f t="shared" si="0"/>
        <v>63</v>
      </c>
    </row>
    <row r="20" spans="2:54" s="3" customFormat="1" ht="12.75" x14ac:dyDescent="0.2">
      <c r="B20" s="63" t="s">
        <v>84</v>
      </c>
      <c r="C20" s="40" t="s">
        <v>87</v>
      </c>
      <c r="D20" s="36"/>
      <c r="E20" s="37"/>
      <c r="F20" s="37"/>
      <c r="G20" s="37"/>
      <c r="H20" s="43"/>
      <c r="I20" s="41"/>
      <c r="J20" s="37"/>
      <c r="K20" s="37"/>
      <c r="L20" s="37"/>
      <c r="M20" s="37">
        <v>1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>
        <v>2</v>
      </c>
      <c r="Y20" s="37"/>
      <c r="Z20" s="37"/>
      <c r="AA20" s="37"/>
      <c r="AB20" s="37"/>
      <c r="AC20" s="37"/>
      <c r="AD20" s="37"/>
      <c r="AE20" s="37">
        <v>1</v>
      </c>
      <c r="AF20" s="37"/>
      <c r="AG20" s="37">
        <v>1</v>
      </c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>
        <v>1</v>
      </c>
      <c r="AW20" s="37"/>
      <c r="AX20" s="37"/>
      <c r="AY20" s="37"/>
      <c r="AZ20" s="37"/>
      <c r="BA20" s="37"/>
      <c r="BB20" s="64">
        <f t="shared" si="0"/>
        <v>6</v>
      </c>
    </row>
    <row r="21" spans="2:54" s="3" customFormat="1" ht="12.75" x14ac:dyDescent="0.2">
      <c r="B21" s="63" t="s">
        <v>88</v>
      </c>
      <c r="C21" s="40"/>
      <c r="D21" s="36"/>
      <c r="E21" s="37">
        <v>1</v>
      </c>
      <c r="F21" s="37"/>
      <c r="G21" s="37"/>
      <c r="H21" s="43"/>
      <c r="I21" s="41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>
        <v>1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>
        <v>1</v>
      </c>
      <c r="AV21" s="37"/>
      <c r="AW21" s="37"/>
      <c r="AX21" s="37"/>
      <c r="AY21" s="37"/>
      <c r="AZ21" s="37"/>
      <c r="BA21" s="37"/>
      <c r="BB21" s="64">
        <f t="shared" si="0"/>
        <v>3</v>
      </c>
    </row>
    <row r="22" spans="2:54" s="3" customFormat="1" ht="12.75" x14ac:dyDescent="0.2">
      <c r="B22" s="63" t="s">
        <v>88</v>
      </c>
      <c r="C22" s="40" t="s">
        <v>89</v>
      </c>
      <c r="D22" s="36"/>
      <c r="E22" s="37"/>
      <c r="F22" s="37"/>
      <c r="G22" s="37"/>
      <c r="H22" s="43"/>
      <c r="I22" s="41"/>
      <c r="J22" s="37"/>
      <c r="K22" s="37"/>
      <c r="L22" s="37">
        <v>1</v>
      </c>
      <c r="M22" s="37">
        <v>2</v>
      </c>
      <c r="N22" s="37"/>
      <c r="O22" s="37"/>
      <c r="P22" s="37">
        <v>1</v>
      </c>
      <c r="Q22" s="37"/>
      <c r="R22" s="37">
        <v>3</v>
      </c>
      <c r="S22" s="37"/>
      <c r="T22" s="37"/>
      <c r="U22" s="37"/>
      <c r="V22" s="37"/>
      <c r="W22" s="37"/>
      <c r="X22" s="37"/>
      <c r="Y22" s="37"/>
      <c r="Z22" s="37">
        <v>1</v>
      </c>
      <c r="AA22" s="37">
        <v>2</v>
      </c>
      <c r="AB22" s="37"/>
      <c r="AC22" s="37"/>
      <c r="AD22" s="37"/>
      <c r="AE22" s="37"/>
      <c r="AF22" s="37"/>
      <c r="AG22" s="37"/>
      <c r="AH22" s="37"/>
      <c r="AI22" s="37"/>
      <c r="AJ22" s="37"/>
      <c r="AK22" s="37">
        <v>1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>
        <v>1</v>
      </c>
      <c r="AZ22" s="37"/>
      <c r="BA22" s="37"/>
      <c r="BB22" s="64">
        <f t="shared" si="0"/>
        <v>12</v>
      </c>
    </row>
    <row r="23" spans="2:54" s="3" customFormat="1" ht="12.75" x14ac:dyDescent="0.2">
      <c r="B23" s="63" t="s">
        <v>88</v>
      </c>
      <c r="C23" s="40" t="s">
        <v>90</v>
      </c>
      <c r="D23" s="36"/>
      <c r="E23" s="37"/>
      <c r="F23" s="37"/>
      <c r="G23" s="37"/>
      <c r="H23" s="43"/>
      <c r="I23" s="41">
        <v>1</v>
      </c>
      <c r="J23" s="37"/>
      <c r="K23" s="37"/>
      <c r="L23" s="37"/>
      <c r="M23" s="37">
        <v>2</v>
      </c>
      <c r="N23" s="37"/>
      <c r="O23" s="37">
        <v>1</v>
      </c>
      <c r="P23" s="37"/>
      <c r="Q23" s="37"/>
      <c r="R23" s="37">
        <v>2</v>
      </c>
      <c r="S23" s="37">
        <v>4</v>
      </c>
      <c r="T23" s="37">
        <v>1</v>
      </c>
      <c r="U23" s="37">
        <v>1</v>
      </c>
      <c r="V23" s="37"/>
      <c r="W23" s="37">
        <v>1</v>
      </c>
      <c r="X23" s="37"/>
      <c r="Y23" s="37"/>
      <c r="Z23" s="37"/>
      <c r="AA23" s="37"/>
      <c r="AB23" s="37"/>
      <c r="AC23" s="37">
        <v>1</v>
      </c>
      <c r="AD23" s="37"/>
      <c r="AE23" s="37"/>
      <c r="AF23" s="37"/>
      <c r="AG23" s="37">
        <v>1</v>
      </c>
      <c r="AH23" s="37"/>
      <c r="AI23" s="37">
        <v>1</v>
      </c>
      <c r="AJ23" s="37">
        <v>1</v>
      </c>
      <c r="AK23" s="37"/>
      <c r="AL23" s="37"/>
      <c r="AM23" s="37"/>
      <c r="AN23" s="37"/>
      <c r="AO23" s="37"/>
      <c r="AP23" s="37">
        <v>1</v>
      </c>
      <c r="AQ23" s="37"/>
      <c r="AR23" s="37"/>
      <c r="AS23" s="37"/>
      <c r="AT23" s="37"/>
      <c r="AU23" s="37">
        <v>1</v>
      </c>
      <c r="AV23" s="37"/>
      <c r="AW23" s="37">
        <v>1</v>
      </c>
      <c r="AX23" s="37"/>
      <c r="AY23" s="37"/>
      <c r="AZ23" s="37"/>
      <c r="BA23" s="37"/>
      <c r="BB23" s="64">
        <f t="shared" si="0"/>
        <v>20</v>
      </c>
    </row>
    <row r="24" spans="2:54" s="3" customFormat="1" ht="12.75" x14ac:dyDescent="0.2">
      <c r="B24" s="65" t="s">
        <v>88</v>
      </c>
      <c r="C24" s="39" t="s">
        <v>91</v>
      </c>
      <c r="D24" s="57"/>
      <c r="E24" s="38"/>
      <c r="F24" s="38"/>
      <c r="G24" s="38"/>
      <c r="H24" s="58"/>
      <c r="I24" s="42">
        <v>2</v>
      </c>
      <c r="J24" s="38"/>
      <c r="K24" s="38"/>
      <c r="L24" s="38">
        <v>1</v>
      </c>
      <c r="M24" s="38">
        <v>1</v>
      </c>
      <c r="N24" s="38"/>
      <c r="O24" s="38">
        <v>3</v>
      </c>
      <c r="P24" s="38"/>
      <c r="Q24" s="38"/>
      <c r="R24" s="38">
        <v>1</v>
      </c>
      <c r="S24" s="38"/>
      <c r="T24" s="38"/>
      <c r="U24" s="38"/>
      <c r="V24" s="38"/>
      <c r="W24" s="38"/>
      <c r="X24" s="38"/>
      <c r="Y24" s="38"/>
      <c r="Z24" s="38">
        <v>2</v>
      </c>
      <c r="AA24" s="38">
        <v>2</v>
      </c>
      <c r="AB24" s="38"/>
      <c r="AC24" s="38">
        <v>1</v>
      </c>
      <c r="AD24" s="38">
        <v>1</v>
      </c>
      <c r="AE24" s="38"/>
      <c r="AF24" s="38">
        <v>1</v>
      </c>
      <c r="AG24" s="38"/>
      <c r="AH24" s="38"/>
      <c r="AI24" s="38">
        <v>2</v>
      </c>
      <c r="AJ24" s="38"/>
      <c r="AK24" s="38"/>
      <c r="AL24" s="38"/>
      <c r="AM24" s="38">
        <v>1</v>
      </c>
      <c r="AN24" s="38">
        <v>1</v>
      </c>
      <c r="AO24" s="38"/>
      <c r="AP24" s="38"/>
      <c r="AQ24" s="38"/>
      <c r="AR24" s="38">
        <v>1</v>
      </c>
      <c r="AS24" s="38">
        <v>1</v>
      </c>
      <c r="AT24" s="38"/>
      <c r="AU24" s="38"/>
      <c r="AV24" s="38"/>
      <c r="AW24" s="38">
        <v>1</v>
      </c>
      <c r="AX24" s="38"/>
      <c r="AY24" s="38"/>
      <c r="AZ24" s="38"/>
      <c r="BA24" s="38"/>
      <c r="BB24" s="66">
        <f t="shared" si="0"/>
        <v>22</v>
      </c>
    </row>
    <row r="25" spans="2:54" s="56" customFormat="1" ht="13.5" thickBot="1" x14ac:dyDescent="0.25">
      <c r="B25" s="146" t="s">
        <v>93</v>
      </c>
      <c r="C25" s="147"/>
      <c r="D25" s="67">
        <f t="shared" ref="D25:AI25" si="1">SUM(D4:D24)</f>
        <v>1</v>
      </c>
      <c r="E25" s="68">
        <f t="shared" si="1"/>
        <v>3</v>
      </c>
      <c r="F25" s="68">
        <f t="shared" si="1"/>
        <v>2</v>
      </c>
      <c r="G25" s="68">
        <f t="shared" si="1"/>
        <v>2</v>
      </c>
      <c r="H25" s="69">
        <f t="shared" si="1"/>
        <v>0</v>
      </c>
      <c r="I25" s="70">
        <f t="shared" si="1"/>
        <v>10</v>
      </c>
      <c r="J25" s="68">
        <f t="shared" si="1"/>
        <v>3</v>
      </c>
      <c r="K25" s="68">
        <f t="shared" si="1"/>
        <v>1</v>
      </c>
      <c r="L25" s="68">
        <f t="shared" si="1"/>
        <v>4</v>
      </c>
      <c r="M25" s="68">
        <f t="shared" si="1"/>
        <v>8</v>
      </c>
      <c r="N25" s="68">
        <f t="shared" si="1"/>
        <v>1</v>
      </c>
      <c r="O25" s="68">
        <f t="shared" si="1"/>
        <v>5</v>
      </c>
      <c r="P25" s="68">
        <f t="shared" si="1"/>
        <v>2</v>
      </c>
      <c r="Q25" s="68">
        <f t="shared" si="1"/>
        <v>1</v>
      </c>
      <c r="R25" s="68">
        <f t="shared" si="1"/>
        <v>16</v>
      </c>
      <c r="S25" s="68">
        <f t="shared" si="1"/>
        <v>9</v>
      </c>
      <c r="T25" s="68">
        <f t="shared" si="1"/>
        <v>7</v>
      </c>
      <c r="U25" s="68">
        <f t="shared" si="1"/>
        <v>1</v>
      </c>
      <c r="V25" s="68">
        <f t="shared" si="1"/>
        <v>2</v>
      </c>
      <c r="W25" s="68">
        <f t="shared" si="1"/>
        <v>1</v>
      </c>
      <c r="X25" s="68">
        <f t="shared" si="1"/>
        <v>8</v>
      </c>
      <c r="Y25" s="68">
        <f t="shared" si="1"/>
        <v>2</v>
      </c>
      <c r="Z25" s="68">
        <f t="shared" si="1"/>
        <v>7</v>
      </c>
      <c r="AA25" s="68">
        <f t="shared" si="1"/>
        <v>13</v>
      </c>
      <c r="AB25" s="68">
        <f t="shared" si="1"/>
        <v>1</v>
      </c>
      <c r="AC25" s="68">
        <f t="shared" si="1"/>
        <v>14</v>
      </c>
      <c r="AD25" s="68">
        <f t="shared" si="1"/>
        <v>2</v>
      </c>
      <c r="AE25" s="68">
        <f t="shared" si="1"/>
        <v>11</v>
      </c>
      <c r="AF25" s="68">
        <f t="shared" si="1"/>
        <v>9</v>
      </c>
      <c r="AG25" s="68">
        <f t="shared" si="1"/>
        <v>6</v>
      </c>
      <c r="AH25" s="68">
        <f t="shared" si="1"/>
        <v>1</v>
      </c>
      <c r="AI25" s="68">
        <f t="shared" si="1"/>
        <v>8</v>
      </c>
      <c r="AJ25" s="68">
        <f t="shared" ref="AJ25:BO25" si="2">SUM(AJ4:AJ24)</f>
        <v>6</v>
      </c>
      <c r="AK25" s="68">
        <f t="shared" si="2"/>
        <v>5</v>
      </c>
      <c r="AL25" s="68">
        <f t="shared" si="2"/>
        <v>1</v>
      </c>
      <c r="AM25" s="68">
        <f t="shared" si="2"/>
        <v>3</v>
      </c>
      <c r="AN25" s="68">
        <f t="shared" si="2"/>
        <v>1</v>
      </c>
      <c r="AO25" s="68">
        <f t="shared" si="2"/>
        <v>3</v>
      </c>
      <c r="AP25" s="68">
        <f t="shared" si="2"/>
        <v>2</v>
      </c>
      <c r="AQ25" s="68">
        <f t="shared" si="2"/>
        <v>1</v>
      </c>
      <c r="AR25" s="68">
        <f t="shared" si="2"/>
        <v>1</v>
      </c>
      <c r="AS25" s="68">
        <f t="shared" si="2"/>
        <v>2</v>
      </c>
      <c r="AT25" s="68">
        <f t="shared" si="2"/>
        <v>1</v>
      </c>
      <c r="AU25" s="68">
        <f t="shared" si="2"/>
        <v>9</v>
      </c>
      <c r="AV25" s="68">
        <f t="shared" si="2"/>
        <v>5</v>
      </c>
      <c r="AW25" s="68">
        <f t="shared" si="2"/>
        <v>6</v>
      </c>
      <c r="AX25" s="68">
        <f t="shared" si="2"/>
        <v>6</v>
      </c>
      <c r="AY25" s="68">
        <f t="shared" si="2"/>
        <v>1</v>
      </c>
      <c r="AZ25" s="68">
        <f t="shared" si="2"/>
        <v>3</v>
      </c>
      <c r="BA25" s="68">
        <f t="shared" si="2"/>
        <v>3</v>
      </c>
      <c r="BB25" s="71">
        <f t="shared" si="2"/>
        <v>220</v>
      </c>
    </row>
  </sheetData>
  <mergeCells count="5">
    <mergeCell ref="D2:H2"/>
    <mergeCell ref="I2:BA2"/>
    <mergeCell ref="B2:C2"/>
    <mergeCell ref="B25:C25"/>
    <mergeCell ref="B1:BB1"/>
  </mergeCells>
  <pageMargins left="0.70866141732283472" right="0.70866141732283472" top="0.74803149606299213" bottom="0.74803149606299213" header="0.31496062992125984" footer="0.31496062992125984"/>
  <pageSetup paperSize="186" scale="38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56"/>
  <sheetViews>
    <sheetView tabSelected="1" workbookViewId="0">
      <selection activeCell="G13" sqref="G13"/>
    </sheetView>
  </sheetViews>
  <sheetFormatPr baseColWidth="10" defaultRowHeight="15" x14ac:dyDescent="0.25"/>
  <cols>
    <col min="1" max="1" width="24.5703125" customWidth="1"/>
    <col min="2" max="2" width="43" customWidth="1"/>
    <col min="4" max="4" width="13" customWidth="1"/>
  </cols>
  <sheetData>
    <row r="2" spans="1:24" ht="23.25" x14ac:dyDescent="0.35">
      <c r="A2" s="151" t="s">
        <v>97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ht="15.75" thickBot="1" x14ac:dyDescent="0.3"/>
    <row r="4" spans="1:24" ht="51" x14ac:dyDescent="0.25">
      <c r="A4" s="152" t="s">
        <v>69</v>
      </c>
      <c r="B4" s="116" t="s">
        <v>67</v>
      </c>
      <c r="C4" s="162" t="s">
        <v>70</v>
      </c>
      <c r="D4" s="162"/>
      <c r="E4" s="162"/>
      <c r="F4" s="162"/>
      <c r="G4" s="162"/>
      <c r="H4" s="162" t="s">
        <v>76</v>
      </c>
      <c r="I4" s="162"/>
      <c r="J4" s="117" t="s">
        <v>78</v>
      </c>
      <c r="K4" s="117" t="s">
        <v>79</v>
      </c>
      <c r="L4" s="117" t="s">
        <v>80</v>
      </c>
      <c r="M4" s="162" t="s">
        <v>81</v>
      </c>
      <c r="N4" s="162"/>
      <c r="O4" s="162"/>
      <c r="P4" s="162" t="s">
        <v>84</v>
      </c>
      <c r="Q4" s="162"/>
      <c r="R4" s="162"/>
      <c r="S4" s="162"/>
      <c r="T4" s="162" t="s">
        <v>88</v>
      </c>
      <c r="U4" s="162"/>
      <c r="V4" s="162"/>
      <c r="W4" s="163"/>
      <c r="X4" s="154" t="s">
        <v>93</v>
      </c>
    </row>
    <row r="5" spans="1:24" ht="51.75" thickBot="1" x14ac:dyDescent="0.3">
      <c r="A5" s="153"/>
      <c r="B5" s="118" t="s">
        <v>68</v>
      </c>
      <c r="C5" s="119"/>
      <c r="D5" s="120" t="s">
        <v>72</v>
      </c>
      <c r="E5" s="120" t="s">
        <v>73</v>
      </c>
      <c r="F5" s="120" t="s">
        <v>74</v>
      </c>
      <c r="G5" s="120" t="s">
        <v>75</v>
      </c>
      <c r="H5" s="120"/>
      <c r="I5" s="120" t="s">
        <v>77</v>
      </c>
      <c r="J5" s="120"/>
      <c r="K5" s="120"/>
      <c r="L5" s="120"/>
      <c r="M5" s="120"/>
      <c r="N5" s="120" t="s">
        <v>82</v>
      </c>
      <c r="O5" s="120" t="s">
        <v>83</v>
      </c>
      <c r="P5" s="120"/>
      <c r="Q5" s="120" t="s">
        <v>85</v>
      </c>
      <c r="R5" s="120" t="s">
        <v>86</v>
      </c>
      <c r="S5" s="120" t="s">
        <v>87</v>
      </c>
      <c r="T5" s="120"/>
      <c r="U5" s="120" t="s">
        <v>89</v>
      </c>
      <c r="V5" s="120" t="s">
        <v>90</v>
      </c>
      <c r="W5" s="121" t="s">
        <v>91</v>
      </c>
      <c r="X5" s="155"/>
    </row>
    <row r="6" spans="1:24" ht="30" thickTop="1" x14ac:dyDescent="0.25">
      <c r="A6" s="156" t="s">
        <v>65</v>
      </c>
      <c r="B6" s="95" t="s">
        <v>3</v>
      </c>
      <c r="C6" s="101">
        <v>1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103">
        <f t="shared" ref="X6:X37" si="0">SUM(C6:W6)</f>
        <v>1</v>
      </c>
    </row>
    <row r="7" spans="1:24" x14ac:dyDescent="0.25">
      <c r="A7" s="157"/>
      <c r="B7" s="96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>
        <v>1</v>
      </c>
      <c r="N7" s="104"/>
      <c r="O7" s="104"/>
      <c r="P7" s="104">
        <v>1</v>
      </c>
      <c r="Q7" s="104"/>
      <c r="R7" s="104"/>
      <c r="S7" s="104"/>
      <c r="T7" s="104">
        <v>1</v>
      </c>
      <c r="U7" s="104"/>
      <c r="V7" s="104"/>
      <c r="W7" s="105"/>
      <c r="X7" s="106">
        <f t="shared" si="0"/>
        <v>3</v>
      </c>
    </row>
    <row r="8" spans="1:24" ht="29.25" x14ac:dyDescent="0.25">
      <c r="A8" s="157"/>
      <c r="B8" s="96" t="s">
        <v>5</v>
      </c>
      <c r="C8" s="104"/>
      <c r="D8" s="104"/>
      <c r="E8" s="104"/>
      <c r="F8" s="104"/>
      <c r="G8" s="104"/>
      <c r="H8" s="104">
        <v>1</v>
      </c>
      <c r="I8" s="104"/>
      <c r="J8" s="104"/>
      <c r="K8" s="104">
        <v>1</v>
      </c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5"/>
      <c r="X8" s="106">
        <f t="shared" si="0"/>
        <v>2</v>
      </c>
    </row>
    <row r="9" spans="1:24" ht="29.25" x14ac:dyDescent="0.25">
      <c r="A9" s="157"/>
      <c r="B9" s="96" t="s">
        <v>6</v>
      </c>
      <c r="C9" s="104"/>
      <c r="D9" s="104"/>
      <c r="E9" s="104"/>
      <c r="F9" s="104"/>
      <c r="G9" s="104"/>
      <c r="H9" s="104"/>
      <c r="I9" s="104"/>
      <c r="J9" s="104">
        <v>1</v>
      </c>
      <c r="K9" s="104"/>
      <c r="L9" s="104">
        <v>1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5"/>
      <c r="X9" s="106">
        <f t="shared" si="0"/>
        <v>2</v>
      </c>
    </row>
    <row r="10" spans="1:24" ht="29.25" x14ac:dyDescent="0.25">
      <c r="A10" s="158"/>
      <c r="B10" s="98" t="s">
        <v>7</v>
      </c>
      <c r="C10" s="107">
        <v>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8"/>
      <c r="X10" s="109">
        <f t="shared" si="0"/>
        <v>0</v>
      </c>
    </row>
    <row r="11" spans="1:24" x14ac:dyDescent="0.25">
      <c r="A11" s="159" t="s">
        <v>66</v>
      </c>
      <c r="B11" s="97" t="s">
        <v>9</v>
      </c>
      <c r="C11" s="110"/>
      <c r="D11" s="110"/>
      <c r="E11" s="110"/>
      <c r="F11" s="110">
        <v>2</v>
      </c>
      <c r="G11" s="110"/>
      <c r="H11" s="110"/>
      <c r="I11" s="110"/>
      <c r="J11" s="110">
        <v>1</v>
      </c>
      <c r="K11" s="110"/>
      <c r="L11" s="110"/>
      <c r="M11" s="110">
        <v>1</v>
      </c>
      <c r="N11" s="110">
        <v>1</v>
      </c>
      <c r="O11" s="110">
        <v>1</v>
      </c>
      <c r="P11" s="110"/>
      <c r="Q11" s="110">
        <v>1</v>
      </c>
      <c r="R11" s="110"/>
      <c r="S11" s="110"/>
      <c r="T11" s="110"/>
      <c r="U11" s="110"/>
      <c r="V11" s="110">
        <v>1</v>
      </c>
      <c r="W11" s="111">
        <v>2</v>
      </c>
      <c r="X11" s="112">
        <f t="shared" si="0"/>
        <v>10</v>
      </c>
    </row>
    <row r="12" spans="1:24" x14ac:dyDescent="0.25">
      <c r="A12" s="160"/>
      <c r="B12" s="96" t="s">
        <v>10</v>
      </c>
      <c r="C12" s="104"/>
      <c r="D12" s="104"/>
      <c r="E12" s="104"/>
      <c r="F12" s="104">
        <v>1</v>
      </c>
      <c r="G12" s="104"/>
      <c r="H12" s="104">
        <v>1</v>
      </c>
      <c r="I12" s="104"/>
      <c r="J12" s="104"/>
      <c r="K12" s="104">
        <v>1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6">
        <f t="shared" si="0"/>
        <v>3</v>
      </c>
    </row>
    <row r="13" spans="1:24" x14ac:dyDescent="0.25">
      <c r="A13" s="160"/>
      <c r="B13" s="96" t="s">
        <v>11</v>
      </c>
      <c r="C13" s="104"/>
      <c r="D13" s="104"/>
      <c r="E13" s="104"/>
      <c r="F13" s="104"/>
      <c r="G13" s="104"/>
      <c r="H13" s="104"/>
      <c r="I13" s="104"/>
      <c r="J13" s="104"/>
      <c r="K13" s="104">
        <v>1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5"/>
      <c r="X13" s="106">
        <f t="shared" si="0"/>
        <v>1</v>
      </c>
    </row>
    <row r="14" spans="1:24" x14ac:dyDescent="0.25">
      <c r="A14" s="160"/>
      <c r="B14" s="96" t="s">
        <v>12</v>
      </c>
      <c r="C14" s="104"/>
      <c r="D14" s="104"/>
      <c r="E14" s="104"/>
      <c r="F14" s="104"/>
      <c r="G14" s="104"/>
      <c r="H14" s="104"/>
      <c r="I14" s="104"/>
      <c r="J14" s="104"/>
      <c r="K14" s="104">
        <v>1</v>
      </c>
      <c r="L14" s="104"/>
      <c r="M14" s="104"/>
      <c r="N14" s="104"/>
      <c r="O14" s="104"/>
      <c r="P14" s="104"/>
      <c r="Q14" s="104">
        <v>1</v>
      </c>
      <c r="R14" s="104"/>
      <c r="S14" s="104"/>
      <c r="T14" s="104"/>
      <c r="U14" s="104">
        <v>1</v>
      </c>
      <c r="V14" s="104"/>
      <c r="W14" s="105">
        <v>1</v>
      </c>
      <c r="X14" s="106">
        <f t="shared" si="0"/>
        <v>4</v>
      </c>
    </row>
    <row r="15" spans="1:24" x14ac:dyDescent="0.25">
      <c r="A15" s="160"/>
      <c r="B15" s="96" t="s">
        <v>13</v>
      </c>
      <c r="C15" s="104"/>
      <c r="D15" s="104"/>
      <c r="E15" s="104"/>
      <c r="F15" s="104"/>
      <c r="G15" s="104"/>
      <c r="H15" s="104"/>
      <c r="I15" s="104"/>
      <c r="J15" s="104">
        <v>1</v>
      </c>
      <c r="K15" s="104"/>
      <c r="L15" s="104"/>
      <c r="M15" s="104"/>
      <c r="N15" s="104"/>
      <c r="O15" s="104"/>
      <c r="P15" s="104"/>
      <c r="Q15" s="104"/>
      <c r="R15" s="104">
        <v>1</v>
      </c>
      <c r="S15" s="104">
        <v>1</v>
      </c>
      <c r="T15" s="104"/>
      <c r="U15" s="104">
        <v>2</v>
      </c>
      <c r="V15" s="104">
        <v>2</v>
      </c>
      <c r="W15" s="105">
        <v>1</v>
      </c>
      <c r="X15" s="106">
        <f t="shared" si="0"/>
        <v>8</v>
      </c>
    </row>
    <row r="16" spans="1:24" x14ac:dyDescent="0.25">
      <c r="A16" s="160"/>
      <c r="B16" s="96" t="s">
        <v>14</v>
      </c>
      <c r="C16" s="104"/>
      <c r="D16" s="104"/>
      <c r="E16" s="104"/>
      <c r="F16" s="104"/>
      <c r="G16" s="104"/>
      <c r="H16" s="104"/>
      <c r="I16" s="104">
        <v>1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5"/>
      <c r="X16" s="106">
        <f t="shared" si="0"/>
        <v>1</v>
      </c>
    </row>
    <row r="17" spans="1:24" x14ac:dyDescent="0.25">
      <c r="A17" s="160"/>
      <c r="B17" s="96" t="s">
        <v>15</v>
      </c>
      <c r="C17" s="104"/>
      <c r="D17" s="104"/>
      <c r="E17" s="104"/>
      <c r="F17" s="104"/>
      <c r="G17" s="104">
        <v>1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>
        <v>1</v>
      </c>
      <c r="W17" s="105">
        <v>3</v>
      </c>
      <c r="X17" s="106">
        <f t="shared" si="0"/>
        <v>5</v>
      </c>
    </row>
    <row r="18" spans="1:24" x14ac:dyDescent="0.25">
      <c r="A18" s="160"/>
      <c r="B18" s="96" t="s">
        <v>16</v>
      </c>
      <c r="C18" s="104"/>
      <c r="D18" s="104">
        <v>1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>
        <v>1</v>
      </c>
      <c r="V18" s="104"/>
      <c r="W18" s="105"/>
      <c r="X18" s="106">
        <f t="shared" si="0"/>
        <v>2</v>
      </c>
    </row>
    <row r="19" spans="1:24" x14ac:dyDescent="0.25">
      <c r="A19" s="160"/>
      <c r="B19" s="96" t="s">
        <v>17</v>
      </c>
      <c r="C19" s="104"/>
      <c r="D19" s="104"/>
      <c r="E19" s="104"/>
      <c r="F19" s="104"/>
      <c r="G19" s="104"/>
      <c r="H19" s="104"/>
      <c r="I19" s="104"/>
      <c r="J19" s="104">
        <v>1</v>
      </c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5"/>
      <c r="X19" s="106">
        <f t="shared" si="0"/>
        <v>1</v>
      </c>
    </row>
    <row r="20" spans="1:24" x14ac:dyDescent="0.25">
      <c r="A20" s="160"/>
      <c r="B20" s="96" t="s">
        <v>19</v>
      </c>
      <c r="C20" s="104"/>
      <c r="D20" s="104">
        <v>2</v>
      </c>
      <c r="E20" s="104"/>
      <c r="F20" s="104"/>
      <c r="G20" s="104"/>
      <c r="H20" s="104"/>
      <c r="I20" s="104"/>
      <c r="J20" s="104">
        <v>2</v>
      </c>
      <c r="K20" s="104"/>
      <c r="L20" s="104">
        <v>1</v>
      </c>
      <c r="M20" s="104"/>
      <c r="N20" s="104"/>
      <c r="O20" s="104"/>
      <c r="P20" s="104"/>
      <c r="Q20" s="104"/>
      <c r="R20" s="104">
        <v>5</v>
      </c>
      <c r="S20" s="104"/>
      <c r="T20" s="104"/>
      <c r="U20" s="104">
        <v>3</v>
      </c>
      <c r="V20" s="104">
        <v>2</v>
      </c>
      <c r="W20" s="105">
        <v>1</v>
      </c>
      <c r="X20" s="106">
        <f t="shared" si="0"/>
        <v>16</v>
      </c>
    </row>
    <row r="21" spans="1:24" x14ac:dyDescent="0.25">
      <c r="A21" s="160"/>
      <c r="B21" s="96" t="s">
        <v>20</v>
      </c>
      <c r="C21" s="104"/>
      <c r="D21" s="104"/>
      <c r="E21" s="104"/>
      <c r="F21" s="104">
        <v>1</v>
      </c>
      <c r="G21" s="104"/>
      <c r="H21" s="104"/>
      <c r="I21" s="104"/>
      <c r="J21" s="104"/>
      <c r="K21" s="104"/>
      <c r="L21" s="104"/>
      <c r="M21" s="104"/>
      <c r="N21" s="104"/>
      <c r="O21" s="104">
        <v>1</v>
      </c>
      <c r="P21" s="104"/>
      <c r="Q21" s="104"/>
      <c r="R21" s="104">
        <v>3</v>
      </c>
      <c r="S21" s="104"/>
      <c r="T21" s="104"/>
      <c r="U21" s="104"/>
      <c r="V21" s="104">
        <v>4</v>
      </c>
      <c r="W21" s="105"/>
      <c r="X21" s="106">
        <f t="shared" si="0"/>
        <v>9</v>
      </c>
    </row>
    <row r="22" spans="1:24" x14ac:dyDescent="0.25">
      <c r="A22" s="160"/>
      <c r="B22" s="96" t="s">
        <v>21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>
        <v>1</v>
      </c>
      <c r="N22" s="104"/>
      <c r="O22" s="104"/>
      <c r="P22" s="104"/>
      <c r="Q22" s="104"/>
      <c r="R22" s="104">
        <v>5</v>
      </c>
      <c r="S22" s="104"/>
      <c r="T22" s="104"/>
      <c r="U22" s="104"/>
      <c r="V22" s="104">
        <v>1</v>
      </c>
      <c r="W22" s="105"/>
      <c r="X22" s="106">
        <f t="shared" si="0"/>
        <v>7</v>
      </c>
    </row>
    <row r="23" spans="1:24" x14ac:dyDescent="0.25">
      <c r="A23" s="160"/>
      <c r="B23" s="96" t="s">
        <v>22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>
        <v>1</v>
      </c>
      <c r="W23" s="105"/>
      <c r="X23" s="106">
        <f t="shared" si="0"/>
        <v>1</v>
      </c>
    </row>
    <row r="24" spans="1:24" x14ac:dyDescent="0.25">
      <c r="A24" s="160"/>
      <c r="B24" s="96" t="s">
        <v>23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>
        <v>1</v>
      </c>
      <c r="Q24" s="104"/>
      <c r="R24" s="104">
        <v>1</v>
      </c>
      <c r="S24" s="104"/>
      <c r="T24" s="104"/>
      <c r="U24" s="104"/>
      <c r="V24" s="104"/>
      <c r="W24" s="105"/>
      <c r="X24" s="106">
        <f t="shared" si="0"/>
        <v>2</v>
      </c>
    </row>
    <row r="25" spans="1:24" x14ac:dyDescent="0.25">
      <c r="A25" s="160"/>
      <c r="B25" s="96" t="s">
        <v>24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>
        <v>1</v>
      </c>
      <c r="W25" s="105"/>
      <c r="X25" s="106">
        <f t="shared" si="0"/>
        <v>1</v>
      </c>
    </row>
    <row r="26" spans="1:24" x14ac:dyDescent="0.25">
      <c r="A26" s="160"/>
      <c r="B26" s="96" t="s">
        <v>25</v>
      </c>
      <c r="C26" s="104"/>
      <c r="D26" s="104"/>
      <c r="E26" s="104"/>
      <c r="F26" s="104">
        <v>1</v>
      </c>
      <c r="G26" s="104"/>
      <c r="H26" s="104"/>
      <c r="I26" s="104"/>
      <c r="J26" s="104"/>
      <c r="K26" s="104"/>
      <c r="L26" s="104"/>
      <c r="M26" s="104"/>
      <c r="N26" s="104"/>
      <c r="O26" s="104">
        <v>1</v>
      </c>
      <c r="P26" s="104"/>
      <c r="Q26" s="104"/>
      <c r="R26" s="104">
        <v>4</v>
      </c>
      <c r="S26" s="104">
        <v>2</v>
      </c>
      <c r="T26" s="104"/>
      <c r="U26" s="104"/>
      <c r="V26" s="104"/>
      <c r="W26" s="105"/>
      <c r="X26" s="106">
        <f t="shared" si="0"/>
        <v>8</v>
      </c>
    </row>
    <row r="27" spans="1:24" x14ac:dyDescent="0.25">
      <c r="A27" s="160"/>
      <c r="B27" s="96" t="s">
        <v>26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>
        <v>1</v>
      </c>
      <c r="S27" s="104"/>
      <c r="T27" s="104">
        <v>1</v>
      </c>
      <c r="U27" s="104"/>
      <c r="V27" s="104"/>
      <c r="W27" s="105"/>
      <c r="X27" s="106">
        <f t="shared" si="0"/>
        <v>2</v>
      </c>
    </row>
    <row r="28" spans="1:24" x14ac:dyDescent="0.25">
      <c r="A28" s="160"/>
      <c r="B28" s="96" t="s">
        <v>27</v>
      </c>
      <c r="C28" s="104"/>
      <c r="D28" s="104"/>
      <c r="E28" s="104"/>
      <c r="F28" s="104"/>
      <c r="G28" s="104"/>
      <c r="H28" s="104"/>
      <c r="I28" s="104"/>
      <c r="J28" s="104"/>
      <c r="K28" s="104">
        <v>1</v>
      </c>
      <c r="L28" s="104"/>
      <c r="M28" s="104"/>
      <c r="N28" s="104">
        <v>1</v>
      </c>
      <c r="O28" s="104"/>
      <c r="P28" s="104"/>
      <c r="Q28" s="104"/>
      <c r="R28" s="104">
        <v>2</v>
      </c>
      <c r="S28" s="104"/>
      <c r="T28" s="104"/>
      <c r="U28" s="104">
        <v>1</v>
      </c>
      <c r="V28" s="104"/>
      <c r="W28" s="105">
        <v>2</v>
      </c>
      <c r="X28" s="106">
        <f t="shared" si="0"/>
        <v>7</v>
      </c>
    </row>
    <row r="29" spans="1:24" x14ac:dyDescent="0.25">
      <c r="A29" s="160"/>
      <c r="B29" s="96" t="s">
        <v>29</v>
      </c>
      <c r="C29" s="104"/>
      <c r="D29" s="104"/>
      <c r="E29" s="104"/>
      <c r="F29" s="104"/>
      <c r="G29" s="104"/>
      <c r="H29" s="104"/>
      <c r="I29" s="104">
        <v>1</v>
      </c>
      <c r="J29" s="104"/>
      <c r="K29" s="104">
        <v>1</v>
      </c>
      <c r="L29" s="104"/>
      <c r="M29" s="104"/>
      <c r="N29" s="104">
        <v>2</v>
      </c>
      <c r="O29" s="104"/>
      <c r="P29" s="104"/>
      <c r="Q29" s="104">
        <v>1</v>
      </c>
      <c r="R29" s="104">
        <v>4</v>
      </c>
      <c r="S29" s="104"/>
      <c r="T29" s="104"/>
      <c r="U29" s="104">
        <v>2</v>
      </c>
      <c r="V29" s="104"/>
      <c r="W29" s="105">
        <v>2</v>
      </c>
      <c r="X29" s="106">
        <f t="shared" si="0"/>
        <v>13</v>
      </c>
    </row>
    <row r="30" spans="1:24" x14ac:dyDescent="0.25">
      <c r="A30" s="160"/>
      <c r="B30" s="99" t="s">
        <v>30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>
        <v>1</v>
      </c>
      <c r="S30" s="104"/>
      <c r="T30" s="104"/>
      <c r="U30" s="104"/>
      <c r="V30" s="104"/>
      <c r="W30" s="105"/>
      <c r="X30" s="106">
        <f t="shared" si="0"/>
        <v>1</v>
      </c>
    </row>
    <row r="31" spans="1:24" x14ac:dyDescent="0.25">
      <c r="A31" s="160"/>
      <c r="B31" s="96" t="s">
        <v>31</v>
      </c>
      <c r="C31" s="104"/>
      <c r="D31" s="104"/>
      <c r="E31" s="104"/>
      <c r="F31" s="104"/>
      <c r="G31" s="104"/>
      <c r="H31" s="104"/>
      <c r="I31" s="104"/>
      <c r="J31" s="104">
        <v>1</v>
      </c>
      <c r="K31" s="104"/>
      <c r="L31" s="104"/>
      <c r="M31" s="104">
        <v>3</v>
      </c>
      <c r="N31" s="104"/>
      <c r="O31" s="104"/>
      <c r="P31" s="104"/>
      <c r="Q31" s="104">
        <v>5</v>
      </c>
      <c r="R31" s="104">
        <v>3</v>
      </c>
      <c r="S31" s="104"/>
      <c r="T31" s="104"/>
      <c r="U31" s="104"/>
      <c r="V31" s="104">
        <v>1</v>
      </c>
      <c r="W31" s="105">
        <v>1</v>
      </c>
      <c r="X31" s="106">
        <f t="shared" si="0"/>
        <v>14</v>
      </c>
    </row>
    <row r="32" spans="1:24" x14ac:dyDescent="0.25">
      <c r="A32" s="160"/>
      <c r="B32" s="96" t="s">
        <v>32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>
        <v>1</v>
      </c>
      <c r="S32" s="104"/>
      <c r="T32" s="104"/>
      <c r="U32" s="104"/>
      <c r="V32" s="104"/>
      <c r="W32" s="105">
        <v>1</v>
      </c>
      <c r="X32" s="106">
        <f t="shared" si="0"/>
        <v>2</v>
      </c>
    </row>
    <row r="33" spans="1:24" x14ac:dyDescent="0.25">
      <c r="A33" s="160"/>
      <c r="B33" s="96" t="s">
        <v>33</v>
      </c>
      <c r="C33" s="104"/>
      <c r="D33" s="104"/>
      <c r="E33" s="104"/>
      <c r="F33" s="104"/>
      <c r="G33" s="104"/>
      <c r="H33" s="104"/>
      <c r="I33" s="104">
        <v>1</v>
      </c>
      <c r="J33" s="104">
        <v>1</v>
      </c>
      <c r="K33" s="104"/>
      <c r="L33" s="104"/>
      <c r="M33" s="104"/>
      <c r="N33" s="104"/>
      <c r="O33" s="104"/>
      <c r="P33" s="104"/>
      <c r="Q33" s="104">
        <v>5</v>
      </c>
      <c r="R33" s="104">
        <v>3</v>
      </c>
      <c r="S33" s="104">
        <v>1</v>
      </c>
      <c r="T33" s="104"/>
      <c r="U33" s="104"/>
      <c r="V33" s="104"/>
      <c r="W33" s="105"/>
      <c r="X33" s="106">
        <f t="shared" si="0"/>
        <v>11</v>
      </c>
    </row>
    <row r="34" spans="1:24" x14ac:dyDescent="0.25">
      <c r="A34" s="160"/>
      <c r="B34" s="96" t="s">
        <v>34</v>
      </c>
      <c r="C34" s="104"/>
      <c r="D34" s="104"/>
      <c r="E34" s="104"/>
      <c r="F34" s="104"/>
      <c r="G34" s="104">
        <v>1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>
        <v>2</v>
      </c>
      <c r="R34" s="104">
        <v>5</v>
      </c>
      <c r="S34" s="104"/>
      <c r="T34" s="104"/>
      <c r="U34" s="104"/>
      <c r="V34" s="104"/>
      <c r="W34" s="105">
        <v>1</v>
      </c>
      <c r="X34" s="106">
        <f t="shared" si="0"/>
        <v>9</v>
      </c>
    </row>
    <row r="35" spans="1:24" x14ac:dyDescent="0.25">
      <c r="A35" s="160"/>
      <c r="B35" s="96" t="s">
        <v>35</v>
      </c>
      <c r="C35" s="104">
        <v>1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>
        <v>1</v>
      </c>
      <c r="R35" s="104">
        <v>2</v>
      </c>
      <c r="S35" s="104">
        <v>1</v>
      </c>
      <c r="T35" s="104"/>
      <c r="U35" s="104"/>
      <c r="V35" s="104">
        <v>1</v>
      </c>
      <c r="W35" s="105"/>
      <c r="X35" s="106">
        <f t="shared" si="0"/>
        <v>6</v>
      </c>
    </row>
    <row r="36" spans="1:24" x14ac:dyDescent="0.25">
      <c r="A36" s="160"/>
      <c r="B36" s="96" t="s">
        <v>36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>
        <v>1</v>
      </c>
      <c r="S36" s="104"/>
      <c r="T36" s="104"/>
      <c r="U36" s="104"/>
      <c r="V36" s="104"/>
      <c r="W36" s="105"/>
      <c r="X36" s="106">
        <f t="shared" si="0"/>
        <v>1</v>
      </c>
    </row>
    <row r="37" spans="1:24" x14ac:dyDescent="0.25">
      <c r="A37" s="160"/>
      <c r="B37" s="96" t="s">
        <v>37</v>
      </c>
      <c r="C37" s="104"/>
      <c r="D37" s="104">
        <v>2</v>
      </c>
      <c r="E37" s="104"/>
      <c r="F37" s="104"/>
      <c r="G37" s="104">
        <v>1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>
        <v>1</v>
      </c>
      <c r="R37" s="104">
        <v>1</v>
      </c>
      <c r="S37" s="104"/>
      <c r="T37" s="104"/>
      <c r="U37" s="104"/>
      <c r="V37" s="104">
        <v>1</v>
      </c>
      <c r="W37" s="105">
        <v>2</v>
      </c>
      <c r="X37" s="106">
        <f t="shared" si="0"/>
        <v>8</v>
      </c>
    </row>
    <row r="38" spans="1:24" x14ac:dyDescent="0.25">
      <c r="A38" s="160"/>
      <c r="B38" s="96" t="s">
        <v>38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>
        <v>1</v>
      </c>
      <c r="M38" s="104"/>
      <c r="N38" s="104">
        <v>1</v>
      </c>
      <c r="O38" s="104">
        <v>1</v>
      </c>
      <c r="P38" s="104"/>
      <c r="Q38" s="104">
        <v>2</v>
      </c>
      <c r="R38" s="104"/>
      <c r="S38" s="104"/>
      <c r="T38" s="104"/>
      <c r="U38" s="104"/>
      <c r="V38" s="104">
        <v>1</v>
      </c>
      <c r="W38" s="105"/>
      <c r="X38" s="106">
        <f t="shared" ref="X38:X69" si="1">SUM(C38:W38)</f>
        <v>6</v>
      </c>
    </row>
    <row r="39" spans="1:24" x14ac:dyDescent="0.25">
      <c r="A39" s="160"/>
      <c r="B39" s="96" t="s">
        <v>39</v>
      </c>
      <c r="C39" s="104"/>
      <c r="D39" s="104"/>
      <c r="E39" s="104">
        <v>1</v>
      </c>
      <c r="F39" s="104"/>
      <c r="G39" s="104"/>
      <c r="H39" s="104">
        <v>1</v>
      </c>
      <c r="I39" s="104"/>
      <c r="J39" s="104"/>
      <c r="K39" s="104"/>
      <c r="L39" s="104"/>
      <c r="M39" s="104"/>
      <c r="N39" s="104">
        <v>1</v>
      </c>
      <c r="O39" s="104"/>
      <c r="P39" s="104"/>
      <c r="Q39" s="104"/>
      <c r="R39" s="104">
        <v>1</v>
      </c>
      <c r="S39" s="104"/>
      <c r="T39" s="104"/>
      <c r="U39" s="104">
        <v>1</v>
      </c>
      <c r="V39" s="104"/>
      <c r="W39" s="105"/>
      <c r="X39" s="106">
        <f t="shared" si="1"/>
        <v>5</v>
      </c>
    </row>
    <row r="40" spans="1:24" x14ac:dyDescent="0.25">
      <c r="A40" s="160"/>
      <c r="B40" s="96" t="s">
        <v>40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>
        <v>1</v>
      </c>
      <c r="N40" s="104"/>
      <c r="O40" s="104"/>
      <c r="P40" s="104"/>
      <c r="Q40" s="104"/>
      <c r="R40" s="104"/>
      <c r="S40" s="104"/>
      <c r="T40" s="104"/>
      <c r="U40" s="104"/>
      <c r="V40" s="104"/>
      <c r="W40" s="105"/>
      <c r="X40" s="106">
        <f t="shared" si="1"/>
        <v>1</v>
      </c>
    </row>
    <row r="41" spans="1:24" x14ac:dyDescent="0.25">
      <c r="A41" s="160"/>
      <c r="B41" s="96" t="s">
        <v>41</v>
      </c>
      <c r="C41" s="104"/>
      <c r="D41" s="104"/>
      <c r="E41" s="104"/>
      <c r="F41" s="104"/>
      <c r="G41" s="104"/>
      <c r="H41" s="104"/>
      <c r="I41" s="104"/>
      <c r="J41" s="104"/>
      <c r="K41" s="104">
        <v>1</v>
      </c>
      <c r="L41" s="104"/>
      <c r="M41" s="104"/>
      <c r="N41" s="104"/>
      <c r="O41" s="104"/>
      <c r="P41" s="104"/>
      <c r="Q41" s="104">
        <v>1</v>
      </c>
      <c r="R41" s="104"/>
      <c r="S41" s="104"/>
      <c r="T41" s="104"/>
      <c r="U41" s="104"/>
      <c r="V41" s="104"/>
      <c r="W41" s="105">
        <v>1</v>
      </c>
      <c r="X41" s="106">
        <f t="shared" si="1"/>
        <v>3</v>
      </c>
    </row>
    <row r="42" spans="1:24" x14ac:dyDescent="0.25">
      <c r="A42" s="160"/>
      <c r="B42" s="99" t="s">
        <v>42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5">
        <v>1</v>
      </c>
      <c r="X42" s="106">
        <f t="shared" si="1"/>
        <v>1</v>
      </c>
    </row>
    <row r="43" spans="1:24" x14ac:dyDescent="0.25">
      <c r="A43" s="160"/>
      <c r="B43" s="96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>
        <v>1</v>
      </c>
      <c r="P43" s="104">
        <v>1</v>
      </c>
      <c r="Q43" s="104"/>
      <c r="R43" s="104">
        <v>1</v>
      </c>
      <c r="S43" s="104"/>
      <c r="T43" s="104"/>
      <c r="U43" s="104"/>
      <c r="V43" s="104"/>
      <c r="W43" s="105"/>
      <c r="X43" s="106">
        <f t="shared" si="1"/>
        <v>3</v>
      </c>
    </row>
    <row r="44" spans="1:24" x14ac:dyDescent="0.25">
      <c r="A44" s="160"/>
      <c r="B44" s="96" t="s">
        <v>44</v>
      </c>
      <c r="C44" s="104"/>
      <c r="D44" s="104"/>
      <c r="E44" s="104"/>
      <c r="F44" s="104"/>
      <c r="G44" s="104"/>
      <c r="H44" s="104"/>
      <c r="I44" s="104">
        <v>1</v>
      </c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>
        <v>1</v>
      </c>
      <c r="W44" s="105"/>
      <c r="X44" s="106">
        <f t="shared" si="1"/>
        <v>2</v>
      </c>
    </row>
    <row r="45" spans="1:24" x14ac:dyDescent="0.25">
      <c r="A45" s="160"/>
      <c r="B45" s="96" t="s">
        <v>45</v>
      </c>
      <c r="C45" s="104"/>
      <c r="D45" s="104"/>
      <c r="E45" s="104"/>
      <c r="F45" s="104"/>
      <c r="G45" s="104"/>
      <c r="H45" s="104"/>
      <c r="I45" s="104"/>
      <c r="J45" s="104"/>
      <c r="K45" s="104">
        <v>1</v>
      </c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6">
        <f t="shared" si="1"/>
        <v>1</v>
      </c>
    </row>
    <row r="46" spans="1:24" x14ac:dyDescent="0.25">
      <c r="A46" s="160"/>
      <c r="B46" s="96" t="s">
        <v>46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5">
        <v>1</v>
      </c>
      <c r="X46" s="106">
        <f t="shared" si="1"/>
        <v>1</v>
      </c>
    </row>
    <row r="47" spans="1:24" x14ac:dyDescent="0.25">
      <c r="A47" s="160"/>
      <c r="B47" s="96" t="s">
        <v>47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>
        <v>1</v>
      </c>
      <c r="S47" s="104"/>
      <c r="T47" s="104"/>
      <c r="U47" s="104"/>
      <c r="V47" s="104"/>
      <c r="W47" s="105">
        <v>1</v>
      </c>
      <c r="X47" s="106">
        <f t="shared" si="1"/>
        <v>2</v>
      </c>
    </row>
    <row r="48" spans="1:24" x14ac:dyDescent="0.25">
      <c r="A48" s="160"/>
      <c r="B48" s="96" t="s">
        <v>48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>
        <v>1</v>
      </c>
      <c r="P48" s="104"/>
      <c r="Q48" s="104"/>
      <c r="R48" s="104"/>
      <c r="S48" s="104"/>
      <c r="T48" s="104"/>
      <c r="U48" s="104"/>
      <c r="V48" s="104"/>
      <c r="W48" s="105"/>
      <c r="X48" s="106">
        <f t="shared" si="1"/>
        <v>1</v>
      </c>
    </row>
    <row r="49" spans="1:24" x14ac:dyDescent="0.25">
      <c r="A49" s="160"/>
      <c r="B49" s="96" t="s">
        <v>49</v>
      </c>
      <c r="C49" s="104"/>
      <c r="D49" s="104"/>
      <c r="E49" s="104"/>
      <c r="F49" s="104">
        <v>1</v>
      </c>
      <c r="G49" s="104"/>
      <c r="H49" s="104"/>
      <c r="I49" s="104"/>
      <c r="J49" s="104"/>
      <c r="K49" s="104"/>
      <c r="L49" s="104"/>
      <c r="M49" s="104"/>
      <c r="N49" s="104">
        <v>1</v>
      </c>
      <c r="O49" s="104"/>
      <c r="P49" s="104"/>
      <c r="Q49" s="104"/>
      <c r="R49" s="104">
        <v>5</v>
      </c>
      <c r="S49" s="104"/>
      <c r="T49" s="104">
        <v>1</v>
      </c>
      <c r="U49" s="104"/>
      <c r="V49" s="104">
        <v>1</v>
      </c>
      <c r="W49" s="105"/>
      <c r="X49" s="106">
        <f t="shared" si="1"/>
        <v>9</v>
      </c>
    </row>
    <row r="50" spans="1:24" x14ac:dyDescent="0.25">
      <c r="A50" s="160"/>
      <c r="B50" s="96" t="s">
        <v>50</v>
      </c>
      <c r="C50" s="104"/>
      <c r="D50" s="104"/>
      <c r="E50" s="104"/>
      <c r="F50" s="104"/>
      <c r="G50" s="104"/>
      <c r="H50" s="104"/>
      <c r="I50" s="104"/>
      <c r="J50" s="104"/>
      <c r="K50" s="104">
        <v>1</v>
      </c>
      <c r="L50" s="104"/>
      <c r="M50" s="104">
        <v>1</v>
      </c>
      <c r="N50" s="104"/>
      <c r="O50" s="104"/>
      <c r="P50" s="104"/>
      <c r="Q50" s="104"/>
      <c r="R50" s="104">
        <v>2</v>
      </c>
      <c r="S50" s="104">
        <v>1</v>
      </c>
      <c r="T50" s="104"/>
      <c r="U50" s="104"/>
      <c r="V50" s="104"/>
      <c r="W50" s="105"/>
      <c r="X50" s="106">
        <f t="shared" si="1"/>
        <v>5</v>
      </c>
    </row>
    <row r="51" spans="1:24" x14ac:dyDescent="0.25">
      <c r="A51" s="160"/>
      <c r="B51" s="96" t="s">
        <v>51</v>
      </c>
      <c r="C51" s="104"/>
      <c r="D51" s="104"/>
      <c r="E51" s="104"/>
      <c r="F51" s="104"/>
      <c r="G51" s="104"/>
      <c r="H51" s="104">
        <v>1</v>
      </c>
      <c r="I51" s="104"/>
      <c r="J51" s="104"/>
      <c r="K51" s="104"/>
      <c r="L51" s="104"/>
      <c r="M51" s="104"/>
      <c r="N51" s="104">
        <v>1</v>
      </c>
      <c r="O51" s="104"/>
      <c r="P51" s="104"/>
      <c r="Q51" s="104"/>
      <c r="R51" s="104">
        <v>2</v>
      </c>
      <c r="S51" s="104"/>
      <c r="T51" s="104"/>
      <c r="U51" s="104"/>
      <c r="V51" s="104">
        <v>1</v>
      </c>
      <c r="W51" s="105">
        <v>1</v>
      </c>
      <c r="X51" s="106">
        <f t="shared" si="1"/>
        <v>6</v>
      </c>
    </row>
    <row r="52" spans="1:24" x14ac:dyDescent="0.25">
      <c r="A52" s="160"/>
      <c r="B52" s="96" t="s">
        <v>52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>
        <v>1</v>
      </c>
      <c r="N52" s="104"/>
      <c r="O52" s="104"/>
      <c r="P52" s="104"/>
      <c r="Q52" s="104"/>
      <c r="R52" s="104">
        <v>5</v>
      </c>
      <c r="S52" s="104"/>
      <c r="T52" s="104"/>
      <c r="U52" s="104"/>
      <c r="V52" s="104"/>
      <c r="W52" s="105"/>
      <c r="X52" s="106">
        <f t="shared" si="1"/>
        <v>6</v>
      </c>
    </row>
    <row r="53" spans="1:24" x14ac:dyDescent="0.25">
      <c r="A53" s="160"/>
      <c r="B53" s="96" t="s">
        <v>53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>
        <v>1</v>
      </c>
      <c r="V53" s="104"/>
      <c r="W53" s="105"/>
      <c r="X53" s="106">
        <f t="shared" si="1"/>
        <v>1</v>
      </c>
    </row>
    <row r="54" spans="1:24" x14ac:dyDescent="0.25">
      <c r="A54" s="160"/>
      <c r="B54" s="96" t="s">
        <v>54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>
        <v>3</v>
      </c>
      <c r="S54" s="104"/>
      <c r="T54" s="104"/>
      <c r="U54" s="104"/>
      <c r="V54" s="104"/>
      <c r="W54" s="105"/>
      <c r="X54" s="106">
        <f t="shared" si="1"/>
        <v>3</v>
      </c>
    </row>
    <row r="55" spans="1:24" x14ac:dyDescent="0.25">
      <c r="A55" s="161"/>
      <c r="B55" s="100" t="s">
        <v>55</v>
      </c>
      <c r="C55" s="107">
        <v>1</v>
      </c>
      <c r="D55" s="107"/>
      <c r="E55" s="107"/>
      <c r="F55" s="107"/>
      <c r="G55" s="107"/>
      <c r="H55" s="107"/>
      <c r="I55" s="107"/>
      <c r="J55" s="107"/>
      <c r="K55" s="107">
        <v>1</v>
      </c>
      <c r="L55" s="107"/>
      <c r="M55" s="107"/>
      <c r="N55" s="107">
        <v>1</v>
      </c>
      <c r="O55" s="107"/>
      <c r="P55" s="107"/>
      <c r="Q55" s="107"/>
      <c r="R55" s="107"/>
      <c r="S55" s="107"/>
      <c r="T55" s="107"/>
      <c r="U55" s="107"/>
      <c r="V55" s="107"/>
      <c r="W55" s="108"/>
      <c r="X55" s="109">
        <f t="shared" si="1"/>
        <v>3</v>
      </c>
    </row>
    <row r="56" spans="1:24" ht="15.75" thickBot="1" x14ac:dyDescent="0.3">
      <c r="A56" s="149" t="s">
        <v>71</v>
      </c>
      <c r="B56" s="150"/>
      <c r="C56" s="113">
        <f t="shared" ref="C56:W56" si="2">SUM(C6:C55)</f>
        <v>3</v>
      </c>
      <c r="D56" s="113">
        <f t="shared" si="2"/>
        <v>5</v>
      </c>
      <c r="E56" s="113">
        <f t="shared" si="2"/>
        <v>1</v>
      </c>
      <c r="F56" s="113">
        <f t="shared" si="2"/>
        <v>6</v>
      </c>
      <c r="G56" s="113">
        <f t="shared" si="2"/>
        <v>3</v>
      </c>
      <c r="H56" s="113">
        <f t="shared" si="2"/>
        <v>4</v>
      </c>
      <c r="I56" s="113">
        <f t="shared" si="2"/>
        <v>4</v>
      </c>
      <c r="J56" s="113">
        <f t="shared" si="2"/>
        <v>8</v>
      </c>
      <c r="K56" s="113">
        <f t="shared" si="2"/>
        <v>10</v>
      </c>
      <c r="L56" s="113">
        <f t="shared" si="2"/>
        <v>3</v>
      </c>
      <c r="M56" s="113">
        <f t="shared" si="2"/>
        <v>9</v>
      </c>
      <c r="N56" s="113">
        <f t="shared" si="2"/>
        <v>9</v>
      </c>
      <c r="O56" s="113">
        <f t="shared" si="2"/>
        <v>6</v>
      </c>
      <c r="P56" s="113">
        <f t="shared" si="2"/>
        <v>3</v>
      </c>
      <c r="Q56" s="113">
        <f t="shared" si="2"/>
        <v>20</v>
      </c>
      <c r="R56" s="113">
        <f t="shared" si="2"/>
        <v>63</v>
      </c>
      <c r="S56" s="113">
        <f t="shared" si="2"/>
        <v>6</v>
      </c>
      <c r="T56" s="113">
        <f t="shared" si="2"/>
        <v>3</v>
      </c>
      <c r="U56" s="113">
        <f t="shared" si="2"/>
        <v>12</v>
      </c>
      <c r="V56" s="113">
        <f t="shared" si="2"/>
        <v>20</v>
      </c>
      <c r="W56" s="114">
        <f t="shared" si="2"/>
        <v>22</v>
      </c>
      <c r="X56" s="115">
        <f t="shared" si="1"/>
        <v>220</v>
      </c>
    </row>
  </sheetData>
  <mergeCells count="11">
    <mergeCell ref="A56:B56"/>
    <mergeCell ref="A2:X2"/>
    <mergeCell ref="A4:A5"/>
    <mergeCell ref="X4:X5"/>
    <mergeCell ref="A6:A10"/>
    <mergeCell ref="A11:A55"/>
    <mergeCell ref="C4:G4"/>
    <mergeCell ref="H4:I4"/>
    <mergeCell ref="M4:O4"/>
    <mergeCell ref="P4:S4"/>
    <mergeCell ref="T4:W4"/>
  </mergeCells>
  <pageMargins left="0.70866141732283472" right="0.70866141732283472" top="0.74803149606299213" bottom="0.74803149606299213" header="0.31496062992125984" footer="0.31496062992125984"/>
  <pageSetup paperSize="186" scale="4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Planta de Personal</vt:lpstr>
      <vt:lpstr>Cargos por dependencia</vt:lpstr>
      <vt:lpstr>Dependencia con cargo</vt:lpstr>
      <vt:lpstr>'Cargos por dependencia'!Área_de_impresión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Clemencia Triana Luna</dc:creator>
  <cp:lastModifiedBy>Clemencia Triana Luna</cp:lastModifiedBy>
  <cp:lastPrinted>2022-08-01T21:08:23Z</cp:lastPrinted>
  <dcterms:created xsi:type="dcterms:W3CDTF">2022-07-18T15:31:48Z</dcterms:created>
  <dcterms:modified xsi:type="dcterms:W3CDTF">2022-08-01T21:11:07Z</dcterms:modified>
</cp:coreProperties>
</file>